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050" activeTab="1"/>
  </bookViews>
  <sheets>
    <sheet name="Тарифы" sheetId="1" r:id="rId1"/>
    <sheet name="Показатели фин.хоз." sheetId="2" r:id="rId2"/>
    <sheet name="Характеристики товара(услуги)" sheetId="3" r:id="rId3"/>
    <sheet name="Доступ к товару( услуге)" sheetId="4" r:id="rId4"/>
  </sheets>
  <externalReferences>
    <externalReference r:id="rId7"/>
    <externalReference r:id="rId8"/>
    <externalReference r:id="rId9"/>
    <externalReference r:id="rId10"/>
  </externalReferences>
  <definedNames>
    <definedName name="kind_of_activity" localSheetId="3">'[2]Показатели фин.хоз.'!$B$19:$B$21</definedName>
    <definedName name="kind_of_activity" localSheetId="2">'[3]Показатели фин.хоз.'!$B$19:$B$21</definedName>
    <definedName name="kind_of_activity">'[1]Показатели фин.хоз.'!$B$19:$B$21</definedName>
  </definedNames>
  <calcPr fullCalcOnLoad="1"/>
</workbook>
</file>

<file path=xl/sharedStrings.xml><?xml version="1.0" encoding="utf-8"?>
<sst xmlns="http://schemas.openxmlformats.org/spreadsheetml/2006/main" count="202" uniqueCount="142">
  <si>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</si>
  <si>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</si>
  <si>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</si>
  <si>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</si>
  <si>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</si>
  <si>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</si>
  <si>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</si>
  <si>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</si>
  <si>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</si>
  <si>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Утвержденные тарифы на водоотведение, в том числе:</t>
  </si>
  <si>
    <t>одноставочный</t>
  </si>
  <si>
    <t>руб./куб. м</t>
  </si>
  <si>
    <t>Прочие потребители:</t>
  </si>
  <si>
    <t>2</t>
  </si>
  <si>
    <t>3</t>
  </si>
  <si>
    <t>4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</si>
  <si>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</si>
  <si>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</si>
  <si>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</si>
  <si>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</si>
  <si>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</si>
  <si>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</si>
  <si>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</si>
  <si>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</si>
  <si>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</si>
  <si>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</si>
  <si>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</si>
  <si>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</si>
  <si>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</si>
  <si>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</si>
  <si>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</si>
  <si>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</si>
  <si>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</si>
  <si>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</si>
  <si>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</si>
  <si>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</si>
  <si>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</si>
  <si>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</si>
  <si>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</si>
  <si>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</si>
  <si>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</si>
  <si>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</si>
  <si>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</si>
  <si>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</si>
  <si>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</si>
  <si>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</si>
  <si>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</si>
  <si>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</si>
  <si>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</si>
  <si>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</si>
  <si>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</si>
  <si>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</si>
  <si>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</si>
  <si>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3.8.1</t>
  </si>
  <si>
    <t>3.8.2</t>
  </si>
  <si>
    <t>отчисления на социальные нужды</t>
  </si>
  <si>
    <t>3.9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</si>
  <si>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</si>
  <si>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</si>
  <si>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</si>
  <si>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</si>
  <si>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</si>
  <si>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</si>
  <si>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</si>
  <si>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</si>
  <si>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</si>
  <si>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</si>
  <si>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</si>
  <si>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</si>
  <si>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</si>
  <si>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</si>
  <si>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</si>
  <si>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</si>
  <si>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</si>
  <si>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</si>
  <si>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</si>
  <si>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</si>
  <si>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</si>
  <si>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</si>
  <si>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</si>
  <si>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</si>
  <si>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</si>
  <si>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</si>
  <si>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</si>
  <si>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</si>
  <si>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</si>
  <si>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</si>
  <si>
    <t>п.45 Стандарта раскрытия информации</t>
  </si>
  <si>
    <t>п.47 Стандарта раскрытия информации</t>
  </si>
  <si>
    <t>ВОДООТВЕДЕНИЕ</t>
  </si>
  <si>
    <t>от 29.11.2010 № 37/1</t>
  </si>
  <si>
    <t>Управление по тарифному регулированию Мурманской области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</si>
  <si>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</si>
  <si>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</si>
  <si>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г. Заполярный, гп. Никель</t>
  </si>
  <si>
    <t>01.01.2011</t>
  </si>
  <si>
    <t>31.12.2011</t>
  </si>
  <si>
    <t>Оказание услуг в сфере водоотведения</t>
  </si>
  <si>
    <t>-</t>
  </si>
  <si>
    <t>Информация об основных показателях финансово-хозяйственной деятельности ОАО "Кольская ГМК"  г. Заполярный, гп. Никель, включая структуру основных производственных затрат (в части регулируемой деятельности)</t>
  </si>
  <si>
    <t>плановые (учтенные в  тарифе 2011 г.)</t>
  </si>
  <si>
    <t>Информация о тарифах на услуги ОАО "Кольская ГМК" по водоотведению на 2011год г. Заполярный, гп. Никель на 2011 год.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</si>
  <si>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</si>
  <si>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</si>
  <si>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п.51 Стандарта раскрытия информации</t>
  </si>
  <si>
    <t>Исполнитель</t>
  </si>
  <si>
    <t>Срок предоставления</t>
  </si>
  <si>
    <t>ежеквартально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</si>
  <si>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</si>
  <si>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</si>
  <si>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</si>
  <si>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</si>
  <si>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</si>
  <si>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</si>
  <si>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на пл. Заполярный</t>
  </si>
  <si>
    <t>ЦЭиЭС</t>
  </si>
  <si>
    <t>за период с 01.01.2011 по 31.12.2011</t>
  </si>
  <si>
    <t>п.48 Стандарта раскрытия информации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</si>
  <si>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ОАО "Кольская ГМК" пл. Заполярный-Никель</t>
  </si>
  <si>
    <t>п.48</t>
  </si>
  <si>
    <t>Значение (фактические)</t>
  </si>
  <si>
    <t>а</t>
  </si>
  <si>
    <t>показатель аварийности на канализационных сетях (количество засоров для самотечных сетей (единиц на км))</t>
  </si>
  <si>
    <t>б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</si>
  <si>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</si>
  <si>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</si>
  <si>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</si>
  <si>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</si>
  <si>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</si>
  <si>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</si>
  <si>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</si>
  <si>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</si>
  <si>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</si>
  <si>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</si>
  <si>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</si>
  <si>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</si>
  <si>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</si>
  <si>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</si>
  <si>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</si>
  <si>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в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</si>
  <si>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</si>
  <si>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фактические за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</si>
</sst>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164" fontId="2" fillId="0" borderId="15" xfId="0" applyNumberFormat="1" applyFont="1" applyFill="1" applyBorder="1" applyAlignment="1" applyProtection="1">
      <alignment vertical="center" wrapText="1"/>
      <protection/>
    </xf>
    <xf numFmtId="14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164" fontId="2" fillId="0" borderId="16" xfId="0" applyNumberFormat="1" applyFont="1" applyFill="1" applyBorder="1" applyAlignment="1" applyProtection="1">
      <alignment vertical="center" wrapText="1"/>
      <protection/>
    </xf>
    <xf numFmtId="14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 indent="1"/>
      <protection/>
    </xf>
    <xf numFmtId="49" fontId="2" fillId="32" borderId="18" xfId="0" applyNumberFormat="1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49" fontId="2" fillId="32" borderId="22" xfId="0" applyNumberFormat="1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/>
      <protection locked="0"/>
    </xf>
    <xf numFmtId="4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 applyProtection="1">
      <alignment vertical="center" wrapText="1"/>
      <protection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center"/>
      <protection/>
    </xf>
    <xf numFmtId="4" fontId="6" fillId="33" borderId="23" xfId="0" applyNumberFormat="1" applyFont="1" applyFill="1" applyBorder="1" applyAlignment="1" applyProtection="1">
      <alignment horizontal="center" vertical="center"/>
      <protection locked="0"/>
    </xf>
    <xf numFmtId="165" fontId="2" fillId="33" borderId="23" xfId="0" applyNumberFormat="1" applyFont="1" applyFill="1" applyBorder="1" applyAlignment="1" applyProtection="1">
      <alignment horizontal="center" vertical="center"/>
      <protection locked="0"/>
    </xf>
    <xf numFmtId="2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2" borderId="26" xfId="0" applyFont="1" applyFill="1" applyBorder="1" applyAlignment="1" applyProtection="1">
      <alignment horizontal="center" vertical="center" wrapText="1"/>
      <protection/>
    </xf>
    <xf numFmtId="0" fontId="5" fillId="32" borderId="27" xfId="0" applyFont="1" applyFill="1" applyBorder="1" applyAlignment="1" applyProtection="1">
      <alignment horizontal="center" vertical="center" wrapText="1"/>
      <protection/>
    </xf>
    <xf numFmtId="0" fontId="5" fillId="32" borderId="28" xfId="0" applyFont="1" applyFill="1" applyBorder="1" applyAlignment="1" applyProtection="1">
      <alignment horizontal="center" vertical="center" wrapText="1"/>
      <protection/>
    </xf>
    <xf numFmtId="0" fontId="5" fillId="32" borderId="20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 indent="2"/>
      <protection/>
    </xf>
    <xf numFmtId="0" fontId="2" fillId="32" borderId="29" xfId="0" applyFont="1" applyFill="1" applyBorder="1" applyAlignment="1" applyProtection="1">
      <alignment horizontal="left" vertical="center" wrapText="1"/>
      <protection/>
    </xf>
    <xf numFmtId="0" fontId="2" fillId="32" borderId="29" xfId="0" applyFont="1" applyFill="1" applyBorder="1" applyAlignment="1" applyProtection="1">
      <alignment horizontal="center" vertical="center" wrapText="1"/>
      <protection/>
    </xf>
    <xf numFmtId="4" fontId="2" fillId="33" borderId="30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23" xfId="0" applyNumberFormat="1" applyFont="1" applyFill="1" applyBorder="1" applyAlignment="1" applyProtection="1">
      <alignment horizontal="center" vertical="center"/>
      <protection/>
    </xf>
    <xf numFmtId="49" fontId="2" fillId="32" borderId="31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49" fontId="2" fillId="0" borderId="33" xfId="0" applyNumberFormat="1" applyFont="1" applyFill="1" applyBorder="1" applyAlignment="1" applyProtection="1">
      <alignment vertical="center" wrapText="1"/>
      <protection/>
    </xf>
    <xf numFmtId="0" fontId="3" fillId="0" borderId="32" xfId="0" applyFont="1" applyFill="1" applyBorder="1" applyAlignment="1" applyProtection="1">
      <alignment horizontal="left" vertical="center" wrapText="1" inden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34" xfId="0" applyFont="1" applyBorder="1" applyAlignment="1" applyProtection="1">
      <alignment horizontal="left" vertical="center" wrapText="1" indent="2"/>
      <protection/>
    </xf>
    <xf numFmtId="49" fontId="2" fillId="33" borderId="35" xfId="53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36" xfId="53" applyNumberFormat="1" applyFont="1" applyFill="1" applyBorder="1" applyAlignment="1" applyProtection="1">
      <alignment horizontal="center" vertical="center" wrapText="1" shrinkToFit="1"/>
      <protection locked="0"/>
    </xf>
    <xf numFmtId="49" fontId="2" fillId="32" borderId="16" xfId="0" applyNumberFormat="1" applyFont="1" applyFill="1" applyBorder="1" applyAlignment="1" applyProtection="1">
      <alignment horizontal="center" vertical="center"/>
      <protection/>
    </xf>
    <xf numFmtId="0" fontId="2" fillId="32" borderId="37" xfId="0" applyFont="1" applyFill="1" applyBorder="1" applyAlignment="1" applyProtection="1">
      <alignment horizontal="left" vertical="center" wrapText="1"/>
      <protection/>
    </xf>
    <xf numFmtId="0" fontId="2" fillId="32" borderId="3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5" fillId="32" borderId="34" xfId="0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horizontal="center" vertical="center" wrapText="1"/>
      <protection/>
    </xf>
    <xf numFmtId="0" fontId="2" fillId="32" borderId="22" xfId="0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3" fontId="2" fillId="33" borderId="33" xfId="0" applyNumberFormat="1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3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 applyProtection="1">
      <alignment vertical="center" wrapText="1"/>
      <protection/>
    </xf>
    <xf numFmtId="0" fontId="2" fillId="32" borderId="31" xfId="0" applyFont="1" applyFill="1" applyBorder="1" applyAlignment="1" applyProtection="1">
      <alignment horizontal="center" vertical="center"/>
      <protection/>
    </xf>
    <xf numFmtId="3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32" borderId="27" xfId="0" applyFont="1" applyFill="1" applyBorder="1" applyAlignment="1" applyProtection="1">
      <alignment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49" fontId="2" fillId="32" borderId="14" xfId="0" applyNumberFormat="1" applyFont="1" applyFill="1" applyBorder="1" applyAlignment="1" applyProtection="1">
      <alignment horizontal="center" vertical="center"/>
      <protection/>
    </xf>
    <xf numFmtId="165" fontId="2" fillId="33" borderId="33" xfId="0" applyNumberFormat="1" applyFont="1" applyFill="1" applyBorder="1" applyAlignment="1" applyProtection="1">
      <alignment horizontal="center" vertical="center"/>
      <protection locked="0"/>
    </xf>
    <xf numFmtId="3" fontId="2" fillId="4" borderId="33" xfId="0" applyNumberFormat="1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left" vertical="center" wrapText="1" indent="1"/>
      <protection/>
    </xf>
    <xf numFmtId="49" fontId="2" fillId="32" borderId="40" xfId="0" applyNumberFormat="1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right" vertical="top"/>
      <protection/>
    </xf>
    <xf numFmtId="49" fontId="2" fillId="32" borderId="34" xfId="0" applyNumberFormat="1" applyFont="1" applyFill="1" applyBorder="1" applyAlignment="1" applyProtection="1">
      <alignment horizontal="center" vertical="center"/>
      <protection/>
    </xf>
    <xf numFmtId="0" fontId="2" fillId="32" borderId="35" xfId="0" applyFont="1" applyFill="1" applyBorder="1" applyAlignment="1" applyProtection="1">
      <alignment horizontal="left" vertical="center" wrapText="1" indent="1"/>
      <protection/>
    </xf>
    <xf numFmtId="49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469\&#1058;&#1074;&#1077;&#1088;&#1076;&#1086;&#1074;&#1072;%20&#1054;.&#1042;\&#1048;&#1085;&#1092;&#1086;&#1088;&#1084;&#1072;&#1094;&#1080;&#1103;%20&#1087;&#1086;%20&#1074;&#1086;&#1076;&#1086;&#1086;&#1090;&#1074;&#1077;&#1076;&#1077;&#1085;&#1080;&#1102;%20&#1062;&#1069;&#1080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50;&#1043;&#1052;&#1050;\2011\&#1058;&#1074;&#1077;&#1088;&#1076;&#1086;&#1074;&#1072;%20&#1054;.&#1042;\&#1048;&#1085;&#1092;&#1086;&#1088;&#1084;&#1072;&#1094;&#1080;&#1103;%20&#1087;&#1086;%20&#1074;&#1086;&#1076;&#1086;&#1086;&#1090;&#1074;&#1077;&#1076;&#1077;&#1085;&#1080;&#1102;%20&#1062;&#1069;&#1080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&#1048;&#1085;&#1092;&#1086;&#1088;&#1084;&#1072;&#1094;&#1080;&#1103;%20&#1087;&#1086;%20&#1074;&#1086;&#1076;&#1086;&#1086;&#1090;&#1074;&#1077;&#1076;&#1077;&#1085;&#1080;&#1102;%20&#1062;&#1069;&#1080;&#1069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92;&#1072;&#1082;&#1090;%202011\&#1048;&#1085;&#1092;&#1086;&#1088;&#1084;&#1072;&#1094;&#1080;&#1103;%20&#1087;&#1086;%20&#1074;&#1086;&#1076;&#1086;&#1086;&#1090;&#1074;&#1077;&#1076;&#1077;&#1085;&#1080;&#1102;%20&#1092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Тарифы 2010"/>
      <sheetName val=" Тарифы 2011"/>
      <sheetName val="Показатели фин.хоз."/>
      <sheetName val="1.19"/>
      <sheetName val="для шаблона"/>
      <sheetName val="Ввод ОФ 2011"/>
      <sheetName val="Характеристики товара(услуги)"/>
      <sheetName val="Инвестиции"/>
      <sheetName val="Доступ к товару( услуге)"/>
    </sheetNames>
    <sheetDataSet>
      <sheetData sheetId="3">
        <row r="13">
          <cell r="H13">
            <v>368.73924894496</v>
          </cell>
        </row>
        <row r="15">
          <cell r="H15">
            <v>5.8955595321473</v>
          </cell>
        </row>
        <row r="16">
          <cell r="H16">
            <v>1.5113819074215114</v>
          </cell>
        </row>
        <row r="17">
          <cell r="H17">
            <v>3.900774187647517</v>
          </cell>
        </row>
        <row r="28">
          <cell r="H28">
            <v>60.89416959484492</v>
          </cell>
        </row>
        <row r="29">
          <cell r="H29">
            <v>17.57397598830434</v>
          </cell>
        </row>
        <row r="30">
          <cell r="H30">
            <v>17.508425396701725</v>
          </cell>
        </row>
        <row r="32">
          <cell r="H32">
            <v>123.06808454482899</v>
          </cell>
        </row>
        <row r="33">
          <cell r="H33">
            <v>10.149028265807484</v>
          </cell>
        </row>
        <row r="34">
          <cell r="H34">
            <v>2.928995998050723</v>
          </cell>
        </row>
        <row r="35">
          <cell r="H35">
            <v>35.49658424476662</v>
          </cell>
        </row>
        <row r="36">
          <cell r="H36">
            <v>10.152023094003255</v>
          </cell>
        </row>
        <row r="37">
          <cell r="H37">
            <v>2.659830050628853</v>
          </cell>
        </row>
        <row r="38">
          <cell r="H38">
            <v>108.3024496433661</v>
          </cell>
        </row>
        <row r="39">
          <cell r="H39">
            <v>29.834304060216848</v>
          </cell>
        </row>
        <row r="40">
          <cell r="H40">
            <v>60.89416959484492</v>
          </cell>
        </row>
        <row r="41">
          <cell r="H41">
            <v>25621.210313589745</v>
          </cell>
        </row>
        <row r="42">
          <cell r="H42">
            <v>1</v>
          </cell>
        </row>
        <row r="43">
          <cell r="H43">
            <v>17.57397598830434</v>
          </cell>
        </row>
        <row r="45">
          <cell r="H45">
            <v>-177.74667424476655</v>
          </cell>
        </row>
        <row r="46">
          <cell r="H46">
            <v>-148.12222853730546</v>
          </cell>
        </row>
        <row r="47">
          <cell r="H47">
            <v>14577.015</v>
          </cell>
        </row>
        <row r="48">
          <cell r="H48">
            <v>77.956</v>
          </cell>
        </row>
        <row r="50">
          <cell r="H50">
            <v>77.956</v>
          </cell>
        </row>
        <row r="51">
          <cell r="H51">
            <v>10.9</v>
          </cell>
        </row>
        <row r="52">
          <cell r="H52">
            <v>1</v>
          </cell>
        </row>
        <row r="53">
          <cell r="H53">
            <v>1</v>
          </cell>
        </row>
        <row r="55">
          <cell r="H5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D10" sqref="D10"/>
    </sheetView>
  </sheetViews>
  <sheetFormatPr defaultColWidth="9.140625" defaultRowHeight="12" customHeight="1"/>
  <cols>
    <col min="1" max="1" width="50.7109375" style="1" customWidth="1"/>
    <col min="2" max="2" width="15.7109375" style="1" customWidth="1"/>
    <col min="3" max="6" width="20.7109375" style="1" customWidth="1"/>
    <col min="7" max="7" width="40.7109375" style="1" customWidth="1"/>
    <col min="8" max="8" width="2.7109375" style="1" customWidth="1"/>
    <col min="9" max="16384" width="9.140625" style="1" customWidth="1"/>
  </cols>
  <sheetData>
    <row r="1" spans="1:7" ht="12" customHeight="1">
      <c r="A1" s="1" t="s">
        <v>87</v>
      </c>
      <c r="G1" s="34" t="s">
        <v>89</v>
      </c>
    </row>
    <row r="2" ht="12" customHeight="1">
      <c r="G2" s="34" t="s">
        <v>94</v>
      </c>
    </row>
    <row r="4" spans="1:23" ht="23.25" customHeight="1">
      <c r="A4" s="100" t="s">
        <v>101</v>
      </c>
      <c r="B4" s="101"/>
      <c r="C4" s="101"/>
      <c r="D4" s="101"/>
      <c r="E4" s="101"/>
      <c r="F4" s="101"/>
      <c r="G4" s="101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</row>
    <row r="5" spans="1:23" ht="12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5"/>
      <c r="Q5" s="5"/>
      <c r="R5" s="5"/>
      <c r="S5" s="5"/>
      <c r="T5" s="5"/>
      <c r="U5" s="5"/>
      <c r="V5" s="5"/>
      <c r="W5" s="5"/>
    </row>
    <row r="6" spans="1:23" ht="36.75" customHeight="1" thickBot="1">
      <c r="A6" s="25" t="s">
        <v>1</v>
      </c>
      <c r="B6" s="7" t="s">
        <v>2</v>
      </c>
      <c r="C6" s="7" t="s">
        <v>3</v>
      </c>
      <c r="D6" s="6" t="s">
        <v>4</v>
      </c>
      <c r="E6" s="6" t="s">
        <v>5</v>
      </c>
      <c r="F6" s="7" t="s">
        <v>6</v>
      </c>
      <c r="G6" s="26" t="s">
        <v>7</v>
      </c>
      <c r="H6" s="3"/>
      <c r="I6" s="3"/>
      <c r="J6" s="3"/>
      <c r="K6" s="3"/>
      <c r="L6" s="3"/>
      <c r="M6" s="3"/>
      <c r="N6" s="3"/>
      <c r="O6" s="3"/>
      <c r="P6" s="5"/>
      <c r="Q6" s="5"/>
      <c r="R6" s="5"/>
      <c r="S6" s="5"/>
      <c r="T6" s="5"/>
      <c r="U6" s="5"/>
      <c r="V6" s="5"/>
      <c r="W6" s="5"/>
    </row>
    <row r="7" spans="1:23" ht="12" customHeight="1" thickBot="1">
      <c r="A7" s="2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  <c r="H7" s="3"/>
      <c r="I7" s="3"/>
      <c r="J7" s="3"/>
      <c r="K7" s="3"/>
      <c r="L7" s="3"/>
      <c r="M7" s="3"/>
      <c r="N7" s="3"/>
      <c r="O7" s="3"/>
      <c r="P7" s="5"/>
      <c r="Q7" s="5"/>
      <c r="R7" s="5"/>
      <c r="S7" s="5"/>
      <c r="T7" s="5"/>
      <c r="U7" s="5"/>
      <c r="V7" s="5"/>
      <c r="W7" s="5"/>
    </row>
    <row r="8" spans="1:23" s="10" customFormat="1" ht="22.5" customHeight="1">
      <c r="A8" s="51" t="s">
        <v>9</v>
      </c>
      <c r="B8" s="11"/>
      <c r="C8" s="12"/>
      <c r="D8" s="13"/>
      <c r="E8" s="13"/>
      <c r="F8" s="14"/>
      <c r="G8" s="52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/>
      <c r="U8" s="16"/>
      <c r="V8" s="16"/>
      <c r="W8" s="16"/>
    </row>
    <row r="9" spans="1:23" s="10" customFormat="1" ht="12" customHeight="1">
      <c r="A9" s="53" t="s">
        <v>12</v>
      </c>
      <c r="B9" s="11"/>
      <c r="C9" s="17"/>
      <c r="D9" s="18"/>
      <c r="E9" s="18"/>
      <c r="F9" s="19"/>
      <c r="G9" s="54"/>
      <c r="H9" s="15"/>
      <c r="I9" s="15"/>
      <c r="J9" s="15"/>
      <c r="K9" s="15"/>
      <c r="L9" s="15"/>
      <c r="M9" s="15"/>
      <c r="N9" s="15"/>
      <c r="O9" s="15"/>
      <c r="P9" s="16"/>
      <c r="Q9" s="16"/>
      <c r="R9" s="16"/>
      <c r="S9" s="16"/>
      <c r="T9" s="16"/>
      <c r="U9" s="16"/>
      <c r="V9" s="16"/>
      <c r="W9" s="16"/>
    </row>
    <row r="10" spans="1:23" ht="32.25" customHeight="1" thickBot="1">
      <c r="A10" s="55" t="s">
        <v>10</v>
      </c>
      <c r="B10" s="20" t="s">
        <v>11</v>
      </c>
      <c r="C10" s="56">
        <v>2.45</v>
      </c>
      <c r="D10" s="56" t="s">
        <v>95</v>
      </c>
      <c r="E10" s="56" t="s">
        <v>96</v>
      </c>
      <c r="F10" s="56" t="s">
        <v>90</v>
      </c>
      <c r="G10" s="57" t="s">
        <v>91</v>
      </c>
      <c r="H10" s="3"/>
      <c r="I10" s="3"/>
      <c r="J10" s="3"/>
      <c r="K10" s="3"/>
      <c r="L10" s="3"/>
      <c r="M10" s="3"/>
      <c r="N10" s="3"/>
      <c r="O10" s="3"/>
      <c r="P10" s="5"/>
      <c r="Q10" s="5"/>
      <c r="R10" s="5"/>
      <c r="S10" s="5"/>
      <c r="T10" s="5"/>
      <c r="U10" s="5"/>
      <c r="V10" s="5"/>
      <c r="W10" s="5"/>
    </row>
  </sheetData>
  <sheetProtection/>
  <mergeCells count="1">
    <mergeCell ref="A4:G4"/>
  </mergeCells>
  <dataValidations count="2">
    <dataValidation type="decimal" allowBlank="1" showInputMessage="1" showErrorMessage="1" sqref="C8:C10">
      <formula1>-99999999999999900000</formula1>
      <formula2>9999999999999990000</formula2>
    </dataValidation>
    <dataValidation type="date" allowBlank="1" showInputMessage="1" showErrorMessage="1" sqref="D8:E9">
      <formula1>1</formula1>
      <formula2>73051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44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7.421875" style="1" customWidth="1"/>
    <col min="2" max="2" width="74.28125" style="1" customWidth="1"/>
    <col min="3" max="3" width="11.140625" style="1" customWidth="1"/>
    <col min="4" max="5" width="14.00390625" style="1" customWidth="1"/>
    <col min="6" max="16384" width="9.140625" style="1" customWidth="1"/>
  </cols>
  <sheetData>
    <row r="1" spans="1:5" ht="12" customHeight="1">
      <c r="A1" s="35" t="s">
        <v>88</v>
      </c>
      <c r="D1" s="34"/>
      <c r="E1" s="34" t="s">
        <v>89</v>
      </c>
    </row>
    <row r="2" spans="4:5" ht="11.25">
      <c r="D2" s="34"/>
      <c r="E2" s="34" t="s">
        <v>94</v>
      </c>
    </row>
    <row r="4" spans="1:17" ht="36.75" customHeight="1">
      <c r="A4" s="102" t="s">
        <v>99</v>
      </c>
      <c r="B4" s="103"/>
      <c r="C4" s="103"/>
      <c r="D4" s="103"/>
      <c r="E4" s="103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</row>
    <row r="5" spans="1:17" ht="12" thickBot="1">
      <c r="A5" s="2"/>
      <c r="B5" s="2"/>
      <c r="C5" s="2"/>
      <c r="D5" s="2"/>
      <c r="E5" s="2"/>
      <c r="F5" s="3"/>
      <c r="G5" s="3"/>
      <c r="H5" s="3"/>
      <c r="I5" s="3"/>
      <c r="J5" s="5"/>
      <c r="K5" s="5"/>
      <c r="L5" s="5"/>
      <c r="M5" s="5"/>
      <c r="N5" s="5"/>
      <c r="O5" s="5"/>
      <c r="P5" s="5"/>
      <c r="Q5" s="5"/>
    </row>
    <row r="6" spans="1:17" ht="45.75" thickBot="1">
      <c r="A6" s="21" t="s">
        <v>0</v>
      </c>
      <c r="B6" s="21" t="s">
        <v>1</v>
      </c>
      <c r="C6" s="22" t="s">
        <v>2</v>
      </c>
      <c r="D6" s="26" t="s">
        <v>100</v>
      </c>
      <c r="E6" s="26" t="s">
        <v>141</v>
      </c>
      <c r="F6" s="3"/>
      <c r="G6" s="3"/>
      <c r="H6" s="3"/>
      <c r="I6" s="3"/>
      <c r="J6" s="5"/>
      <c r="K6" s="5"/>
      <c r="L6" s="5"/>
      <c r="M6" s="5"/>
      <c r="N6" s="5"/>
      <c r="O6" s="5"/>
      <c r="P6" s="5"/>
      <c r="Q6" s="5"/>
    </row>
    <row r="7" spans="1:17" ht="12" thickBot="1">
      <c r="A7" s="39">
        <v>1</v>
      </c>
      <c r="B7" s="40">
        <f>A7+1</f>
        <v>2</v>
      </c>
      <c r="C7" s="41">
        <f>B7+1</f>
        <v>3</v>
      </c>
      <c r="D7" s="42">
        <f>C7+1</f>
        <v>4</v>
      </c>
      <c r="E7" s="42">
        <f>D7+1</f>
        <v>5</v>
      </c>
      <c r="F7" s="3"/>
      <c r="G7" s="3"/>
      <c r="H7" s="3"/>
      <c r="I7" s="3"/>
      <c r="J7" s="5"/>
      <c r="K7" s="5"/>
      <c r="L7" s="5"/>
      <c r="M7" s="5"/>
      <c r="N7" s="5"/>
      <c r="O7" s="5"/>
      <c r="P7" s="5"/>
      <c r="Q7" s="5"/>
    </row>
    <row r="8" spans="1:5" ht="37.5" customHeight="1">
      <c r="A8" s="28" t="s">
        <v>8</v>
      </c>
      <c r="B8" s="45" t="s">
        <v>34</v>
      </c>
      <c r="C8" s="46" t="s">
        <v>35</v>
      </c>
      <c r="D8" s="47" t="s">
        <v>97</v>
      </c>
      <c r="E8" s="47" t="s">
        <v>97</v>
      </c>
    </row>
    <row r="9" spans="1:5" ht="11.25">
      <c r="A9" s="24" t="s">
        <v>13</v>
      </c>
      <c r="B9" s="43" t="s">
        <v>36</v>
      </c>
      <c r="C9" s="33" t="s">
        <v>37</v>
      </c>
      <c r="D9" s="30">
        <v>92.8991</v>
      </c>
      <c r="E9" s="30">
        <f>E36*Тарифы!C10</f>
        <v>190.99220000000003</v>
      </c>
    </row>
    <row r="10" spans="1:5" ht="22.5">
      <c r="A10" s="24" t="s">
        <v>14</v>
      </c>
      <c r="B10" s="43" t="s">
        <v>38</v>
      </c>
      <c r="C10" s="33" t="s">
        <v>37</v>
      </c>
      <c r="D10" s="48">
        <v>6744.065032340559</v>
      </c>
      <c r="E10" s="48">
        <f>'[4]Показатели фин.хоз.'!$H$13</f>
        <v>368.73924894496</v>
      </c>
    </row>
    <row r="11" spans="1:5" ht="22.5">
      <c r="A11" s="24" t="s">
        <v>16</v>
      </c>
      <c r="B11" s="23" t="s">
        <v>39</v>
      </c>
      <c r="C11" s="33" t="s">
        <v>37</v>
      </c>
      <c r="D11" s="38"/>
      <c r="E11" s="38"/>
    </row>
    <row r="12" spans="1:5" ht="22.5">
      <c r="A12" s="24" t="s">
        <v>17</v>
      </c>
      <c r="B12" s="23" t="s">
        <v>40</v>
      </c>
      <c r="C12" s="33" t="s">
        <v>37</v>
      </c>
      <c r="D12" s="30">
        <v>255.28650695026766</v>
      </c>
      <c r="E12" s="30">
        <f>'[4]Показатели фин.хоз.'!$H$15</f>
        <v>5.8955595321473</v>
      </c>
    </row>
    <row r="13" spans="1:5" ht="15" customHeight="1">
      <c r="A13" s="24" t="s">
        <v>41</v>
      </c>
      <c r="B13" s="44" t="s">
        <v>42</v>
      </c>
      <c r="C13" s="33" t="s">
        <v>43</v>
      </c>
      <c r="D13" s="30">
        <v>1.0748905555800743</v>
      </c>
      <c r="E13" s="30">
        <f>'[4]Показатели фин.хоз.'!$H$16</f>
        <v>1.5113819074215114</v>
      </c>
    </row>
    <row r="14" spans="1:5" ht="15" customHeight="1">
      <c r="A14" s="24" t="s">
        <v>44</v>
      </c>
      <c r="B14" s="44" t="s">
        <v>45</v>
      </c>
      <c r="C14" s="33" t="s">
        <v>46</v>
      </c>
      <c r="D14" s="30">
        <v>237.5</v>
      </c>
      <c r="E14" s="30">
        <f>'[4]Показатели фин.хоз.'!$H$17</f>
        <v>3.900774187647517</v>
      </c>
    </row>
    <row r="15" spans="1:5" ht="15" customHeight="1">
      <c r="A15" s="24" t="s">
        <v>18</v>
      </c>
      <c r="B15" s="23" t="s">
        <v>47</v>
      </c>
      <c r="C15" s="33" t="s">
        <v>37</v>
      </c>
      <c r="D15" s="38" t="s">
        <v>98</v>
      </c>
      <c r="E15" s="38"/>
    </row>
    <row r="16" spans="1:5" ht="15" customHeight="1">
      <c r="A16" s="24" t="s">
        <v>19</v>
      </c>
      <c r="B16" s="23" t="s">
        <v>48</v>
      </c>
      <c r="C16" s="33" t="s">
        <v>37</v>
      </c>
      <c r="D16" s="30">
        <v>1037.2</v>
      </c>
      <c r="E16" s="30">
        <f>'[4]Показатели фин.хоз.'!$H$28</f>
        <v>60.89416959484492</v>
      </c>
    </row>
    <row r="17" spans="1:5" ht="15" customHeight="1">
      <c r="A17" s="24" t="s">
        <v>20</v>
      </c>
      <c r="B17" s="23" t="s">
        <v>49</v>
      </c>
      <c r="C17" s="33" t="s">
        <v>37</v>
      </c>
      <c r="D17" s="30">
        <v>352.6</v>
      </c>
      <c r="E17" s="30">
        <f>'[4]Показатели фин.хоз.'!$H$29</f>
        <v>17.57397598830434</v>
      </c>
    </row>
    <row r="18" spans="1:5" ht="15" customHeight="1">
      <c r="A18" s="24" t="s">
        <v>21</v>
      </c>
      <c r="B18" s="23" t="s">
        <v>50</v>
      </c>
      <c r="C18" s="33" t="s">
        <v>37</v>
      </c>
      <c r="D18" s="30">
        <v>211.4</v>
      </c>
      <c r="E18" s="30">
        <f>'[4]Показатели фин.хоз.'!$H$30</f>
        <v>17.508425396701725</v>
      </c>
    </row>
    <row r="19" spans="1:5" ht="15" customHeight="1">
      <c r="A19" s="24" t="s">
        <v>22</v>
      </c>
      <c r="B19" s="23" t="s">
        <v>51</v>
      </c>
      <c r="C19" s="33" t="s">
        <v>37</v>
      </c>
      <c r="D19" s="38"/>
      <c r="E19" s="38"/>
    </row>
    <row r="20" spans="1:5" ht="15" customHeight="1">
      <c r="A20" s="24" t="s">
        <v>52</v>
      </c>
      <c r="B20" s="23" t="s">
        <v>92</v>
      </c>
      <c r="C20" s="33" t="s">
        <v>37</v>
      </c>
      <c r="D20" s="30">
        <v>2053.652154532578</v>
      </c>
      <c r="E20" s="30">
        <f>'[4]Показатели фин.хоз.'!$H$32</f>
        <v>123.06808454482899</v>
      </c>
    </row>
    <row r="21" spans="1:5" ht="15" customHeight="1">
      <c r="A21" s="24" t="s">
        <v>53</v>
      </c>
      <c r="B21" s="23" t="s">
        <v>48</v>
      </c>
      <c r="C21" s="33" t="s">
        <v>37</v>
      </c>
      <c r="D21" s="30">
        <v>71.95</v>
      </c>
      <c r="E21" s="30">
        <f>'[4]Показатели фин.хоз.'!$H$33</f>
        <v>10.149028265807484</v>
      </c>
    </row>
    <row r="22" spans="1:5" ht="15" customHeight="1">
      <c r="A22" s="24" t="s">
        <v>54</v>
      </c>
      <c r="B22" s="23" t="s">
        <v>55</v>
      </c>
      <c r="C22" s="33" t="s">
        <v>37</v>
      </c>
      <c r="D22" s="30">
        <v>15.67</v>
      </c>
      <c r="E22" s="30">
        <f>'[4]Показатели фин.хоз.'!$H$34</f>
        <v>2.928995998050723</v>
      </c>
    </row>
    <row r="23" spans="1:5" ht="15" customHeight="1">
      <c r="A23" s="24" t="s">
        <v>56</v>
      </c>
      <c r="B23" s="23" t="s">
        <v>93</v>
      </c>
      <c r="C23" s="33" t="s">
        <v>37</v>
      </c>
      <c r="D23" s="30">
        <v>11.751655657712835</v>
      </c>
      <c r="E23" s="30">
        <f>'[4]Показатели фин.хоз.'!$H$35</f>
        <v>35.49658424476662</v>
      </c>
    </row>
    <row r="24" spans="1:5" ht="15" customHeight="1">
      <c r="A24" s="24" t="s">
        <v>57</v>
      </c>
      <c r="B24" s="23" t="s">
        <v>48</v>
      </c>
      <c r="C24" s="33" t="s">
        <v>37</v>
      </c>
      <c r="D24" s="30">
        <v>3.1259404049516144</v>
      </c>
      <c r="E24" s="30">
        <f>'[4]Показатели фин.хоз.'!$H$36</f>
        <v>10.152023094003255</v>
      </c>
    </row>
    <row r="25" spans="1:5" ht="15" customHeight="1">
      <c r="A25" s="24" t="s">
        <v>58</v>
      </c>
      <c r="B25" s="23" t="s">
        <v>55</v>
      </c>
      <c r="C25" s="33" t="s">
        <v>37</v>
      </c>
      <c r="D25" s="30">
        <v>1.0628197376835489</v>
      </c>
      <c r="E25" s="30">
        <f>'[4]Показатели фин.хоз.'!$H$37</f>
        <v>2.659830050628853</v>
      </c>
    </row>
    <row r="26" spans="1:5" ht="15" customHeight="1">
      <c r="A26" s="24" t="s">
        <v>59</v>
      </c>
      <c r="B26" s="23" t="s">
        <v>60</v>
      </c>
      <c r="C26" s="33" t="s">
        <v>37</v>
      </c>
      <c r="D26" s="30">
        <v>2822.1747152000003</v>
      </c>
      <c r="E26" s="30">
        <f>'[4]Показатели фин.хоз.'!$H$38</f>
        <v>108.3024496433661</v>
      </c>
    </row>
    <row r="27" spans="1:5" ht="14.25" customHeight="1">
      <c r="A27" s="24" t="s">
        <v>61</v>
      </c>
      <c r="B27" s="23" t="s">
        <v>62</v>
      </c>
      <c r="C27" s="33" t="s">
        <v>37</v>
      </c>
      <c r="D27" s="30">
        <v>747.6747152</v>
      </c>
      <c r="E27" s="30">
        <f>'[4]Показатели фин.хоз.'!$H$39</f>
        <v>29.834304060216848</v>
      </c>
    </row>
    <row r="28" spans="1:5" ht="14.25" customHeight="1">
      <c r="A28" s="24" t="s">
        <v>63</v>
      </c>
      <c r="B28" s="23" t="s">
        <v>64</v>
      </c>
      <c r="C28" s="33" t="s">
        <v>37</v>
      </c>
      <c r="D28" s="30">
        <v>1548.1</v>
      </c>
      <c r="E28" s="30">
        <f>'[4]Показатели фин.хоз.'!$H$40</f>
        <v>60.89416959484492</v>
      </c>
    </row>
    <row r="29" spans="1:5" ht="14.25" customHeight="1">
      <c r="A29" s="24" t="s">
        <v>65</v>
      </c>
      <c r="B29" s="23" t="s">
        <v>66</v>
      </c>
      <c r="C29" s="33" t="s">
        <v>37</v>
      </c>
      <c r="D29" s="30">
        <v>21501.39</v>
      </c>
      <c r="E29" s="30">
        <f>'[4]Показатели фин.хоз.'!$H$41</f>
        <v>25621.210313589745</v>
      </c>
    </row>
    <row r="30" spans="1:5" ht="14.25" customHeight="1">
      <c r="A30" s="24" t="s">
        <v>67</v>
      </c>
      <c r="B30" s="23" t="s">
        <v>68</v>
      </c>
      <c r="C30" s="33" t="s">
        <v>69</v>
      </c>
      <c r="D30" s="30">
        <v>6</v>
      </c>
      <c r="E30" s="30">
        <f>'[4]Показатели фин.хоз.'!$H$42</f>
        <v>1</v>
      </c>
    </row>
    <row r="31" spans="1:5" ht="11.25">
      <c r="A31" s="24" t="s">
        <v>70</v>
      </c>
      <c r="B31" s="23" t="s">
        <v>71</v>
      </c>
      <c r="C31" s="33" t="s">
        <v>37</v>
      </c>
      <c r="D31" s="30">
        <v>526.4</v>
      </c>
      <c r="E31" s="30">
        <f>'[4]Показатели фин.хоз.'!$H$43</f>
        <v>17.57397598830434</v>
      </c>
    </row>
    <row r="32" spans="1:5" ht="33.75">
      <c r="A32" s="24" t="s">
        <v>72</v>
      </c>
      <c r="B32" s="23" t="s">
        <v>73</v>
      </c>
      <c r="C32" s="33" t="s">
        <v>37</v>
      </c>
      <c r="D32" s="38"/>
      <c r="E32" s="38"/>
    </row>
    <row r="33" spans="1:5" ht="11.25">
      <c r="A33" s="24" t="s">
        <v>15</v>
      </c>
      <c r="B33" s="43" t="s">
        <v>74</v>
      </c>
      <c r="C33" s="33" t="s">
        <v>37</v>
      </c>
      <c r="D33" s="36">
        <v>-15.201</v>
      </c>
      <c r="E33" s="36">
        <f>'[4]Показатели фин.хоз.'!$H$45</f>
        <v>-177.74667424476655</v>
      </c>
    </row>
    <row r="34" spans="1:5" ht="45">
      <c r="A34" s="58" t="s">
        <v>102</v>
      </c>
      <c r="B34" s="59" t="s">
        <v>103</v>
      </c>
      <c r="C34" s="60" t="s">
        <v>37</v>
      </c>
      <c r="D34" s="36">
        <v>-12.6675</v>
      </c>
      <c r="E34" s="36">
        <f>'[4]Показатели фин.хоз.'!$H$46</f>
        <v>-148.12222853730546</v>
      </c>
    </row>
    <row r="35" spans="1:5" ht="22.5">
      <c r="A35" s="24" t="s">
        <v>24</v>
      </c>
      <c r="B35" s="43" t="s">
        <v>75</v>
      </c>
      <c r="C35" s="33" t="s">
        <v>37</v>
      </c>
      <c r="D35" s="30">
        <v>3804.899</v>
      </c>
      <c r="E35" s="30">
        <f>'[4]Показатели фин.хоз.'!$H$47</f>
        <v>14577.015</v>
      </c>
    </row>
    <row r="36" spans="1:5" ht="15" customHeight="1">
      <c r="A36" s="24" t="s">
        <v>25</v>
      </c>
      <c r="B36" s="43" t="s">
        <v>76</v>
      </c>
      <c r="C36" s="33" t="s">
        <v>77</v>
      </c>
      <c r="D36" s="37">
        <v>37.918</v>
      </c>
      <c r="E36" s="37">
        <f>'[4]Показатели фин.хоз.'!$H$48</f>
        <v>77.956</v>
      </c>
    </row>
    <row r="37" spans="1:5" ht="22.5">
      <c r="A37" s="24" t="s">
        <v>26</v>
      </c>
      <c r="B37" s="43" t="s">
        <v>78</v>
      </c>
      <c r="C37" s="33" t="s">
        <v>77</v>
      </c>
      <c r="D37" s="38"/>
      <c r="E37" s="38"/>
    </row>
    <row r="38" spans="1:5" ht="15" customHeight="1">
      <c r="A38" s="24" t="s">
        <v>27</v>
      </c>
      <c r="B38" s="43" t="s">
        <v>79</v>
      </c>
      <c r="C38" s="33" t="s">
        <v>77</v>
      </c>
      <c r="D38" s="37">
        <v>37.918</v>
      </c>
      <c r="E38" s="37">
        <f>'[4]Показатели фин.хоз.'!$H$50</f>
        <v>77.956</v>
      </c>
    </row>
    <row r="39" spans="1:5" ht="11.25">
      <c r="A39" s="24" t="s">
        <v>28</v>
      </c>
      <c r="B39" s="29" t="s">
        <v>80</v>
      </c>
      <c r="C39" s="33" t="s">
        <v>81</v>
      </c>
      <c r="D39" s="30">
        <v>10.899999999999999</v>
      </c>
      <c r="E39" s="30">
        <f>'[4]Показатели фин.хоз.'!$H$51</f>
        <v>10.9</v>
      </c>
    </row>
    <row r="40" spans="1:5" ht="11.25">
      <c r="A40" s="24" t="s">
        <v>29</v>
      </c>
      <c r="B40" s="29" t="s">
        <v>82</v>
      </c>
      <c r="C40" s="33" t="s">
        <v>81</v>
      </c>
      <c r="D40" s="30">
        <v>0.5</v>
      </c>
      <c r="E40" s="30">
        <f>'[4]Показатели фин.хоз.'!$H$52</f>
        <v>1</v>
      </c>
    </row>
    <row r="41" spans="1:5" ht="15" customHeight="1">
      <c r="A41" s="24" t="s">
        <v>30</v>
      </c>
      <c r="B41" s="29" t="s">
        <v>83</v>
      </c>
      <c r="C41" s="33" t="s">
        <v>84</v>
      </c>
      <c r="D41" s="30">
        <v>1</v>
      </c>
      <c r="E41" s="30">
        <f>'[4]Показатели фин.хоз.'!$H$53</f>
        <v>1</v>
      </c>
    </row>
    <row r="42" spans="1:5" ht="15" customHeight="1">
      <c r="A42" s="24" t="s">
        <v>31</v>
      </c>
      <c r="B42" s="29" t="s">
        <v>85</v>
      </c>
      <c r="C42" s="33" t="s">
        <v>84</v>
      </c>
      <c r="D42" s="38"/>
      <c r="E42" s="38"/>
    </row>
    <row r="43" spans="1:5" ht="11.25">
      <c r="A43" s="24" t="s">
        <v>32</v>
      </c>
      <c r="B43" s="29" t="s">
        <v>86</v>
      </c>
      <c r="C43" s="33" t="s">
        <v>69</v>
      </c>
      <c r="D43" s="30">
        <v>6</v>
      </c>
      <c r="E43" s="30">
        <f>'[4]Показатели фин.хоз.'!$H$55</f>
        <v>6</v>
      </c>
    </row>
    <row r="44" spans="1:5" ht="15" customHeight="1" thickBot="1">
      <c r="A44" s="49" t="s">
        <v>33</v>
      </c>
      <c r="B44" s="32" t="s">
        <v>23</v>
      </c>
      <c r="C44" s="50"/>
      <c r="D44" s="31"/>
      <c r="E44" s="31"/>
    </row>
  </sheetData>
  <sheetProtection/>
  <mergeCells count="1">
    <mergeCell ref="A4:E4"/>
  </mergeCells>
  <dataValidations count="2">
    <dataValidation type="textLength" operator="lessThanOrEqual" allowBlank="1" showInputMessage="1" showErrorMessage="1" sqref="D44:E44">
      <formula1>300</formula1>
    </dataValidation>
    <dataValidation type="decimal" allowBlank="1" showInputMessage="1" showErrorMessage="1" sqref="D9:E10 D12:E14 D16:E18 D20:E31 D43:E43 D38:E41 D33:E36">
      <formula1>-999999999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6.7109375" style="1" customWidth="1"/>
    <col min="2" max="2" width="9.421875" style="1" customWidth="1"/>
    <col min="3" max="3" width="50.7109375" style="1" customWidth="1"/>
    <col min="4" max="4" width="37.57421875" style="1" customWidth="1"/>
    <col min="5" max="16384" width="9.140625" style="1" customWidth="1"/>
  </cols>
  <sheetData>
    <row r="1" spans="1:4" ht="12" customHeight="1">
      <c r="A1" s="61" t="s">
        <v>117</v>
      </c>
      <c r="D1" s="34" t="s">
        <v>89</v>
      </c>
    </row>
    <row r="3" s="87" customFormat="1" ht="11.25"/>
    <row r="4" spans="1:20" ht="39.75" customHeight="1">
      <c r="A4" s="88"/>
      <c r="B4" s="100" t="s">
        <v>118</v>
      </c>
      <c r="C4" s="101"/>
      <c r="D4" s="10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ht="12" thickBot="1">
      <c r="A5" s="88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5"/>
      <c r="N5" s="5"/>
      <c r="O5" s="5"/>
      <c r="P5" s="5"/>
      <c r="Q5" s="5"/>
      <c r="R5" s="5"/>
      <c r="S5" s="5"/>
      <c r="T5" s="5"/>
    </row>
    <row r="6" spans="1:20" ht="23.25" customHeight="1" thickBot="1">
      <c r="A6" s="25" t="s">
        <v>119</v>
      </c>
      <c r="B6" s="69" t="s">
        <v>0</v>
      </c>
      <c r="C6" s="21" t="s">
        <v>1</v>
      </c>
      <c r="D6" s="22" t="s">
        <v>120</v>
      </c>
      <c r="E6" s="3"/>
      <c r="F6" s="3"/>
      <c r="G6" s="3"/>
      <c r="H6" s="3"/>
      <c r="I6" s="3"/>
      <c r="J6" s="3"/>
      <c r="K6" s="3"/>
      <c r="L6" s="3"/>
      <c r="M6" s="5"/>
      <c r="N6" s="5"/>
      <c r="O6" s="5"/>
      <c r="P6" s="5"/>
      <c r="Q6" s="5"/>
      <c r="R6" s="5"/>
      <c r="S6" s="5"/>
      <c r="T6" s="5"/>
    </row>
    <row r="7" spans="1:20" ht="12" thickBot="1">
      <c r="A7" s="33"/>
      <c r="B7" s="89">
        <v>1</v>
      </c>
      <c r="C7" s="71">
        <f>B7+1</f>
        <v>2</v>
      </c>
      <c r="D7" s="72">
        <f>C7+1</f>
        <v>3</v>
      </c>
      <c r="E7" s="3"/>
      <c r="F7" s="3"/>
      <c r="G7" s="3"/>
      <c r="H7" s="3"/>
      <c r="I7" s="3"/>
      <c r="J7" s="3"/>
      <c r="K7" s="3"/>
      <c r="L7" s="3"/>
      <c r="M7" s="5"/>
      <c r="N7" s="5"/>
      <c r="O7" s="5"/>
      <c r="P7" s="5"/>
      <c r="Q7" s="5"/>
      <c r="R7" s="5"/>
      <c r="S7" s="5"/>
      <c r="T7" s="5"/>
    </row>
    <row r="8" spans="1:4" ht="33.75">
      <c r="A8" s="90" t="s">
        <v>121</v>
      </c>
      <c r="B8" s="91">
        <v>1</v>
      </c>
      <c r="C8" s="74" t="s">
        <v>122</v>
      </c>
      <c r="D8" s="92">
        <v>0</v>
      </c>
    </row>
    <row r="9" spans="1:4" ht="33.75">
      <c r="A9" s="105" t="s">
        <v>123</v>
      </c>
      <c r="B9" s="91">
        <v>2</v>
      </c>
      <c r="C9" s="74" t="s">
        <v>124</v>
      </c>
      <c r="D9" s="93">
        <f>SUM(D10:D16)</f>
        <v>0</v>
      </c>
    </row>
    <row r="10" spans="1:4" ht="11.25">
      <c r="A10" s="105"/>
      <c r="B10" s="91" t="s">
        <v>125</v>
      </c>
      <c r="C10" s="94" t="s">
        <v>126</v>
      </c>
      <c r="D10" s="75">
        <v>0</v>
      </c>
    </row>
    <row r="11" spans="1:4" ht="11.25">
      <c r="A11" s="105"/>
      <c r="B11" s="91" t="s">
        <v>127</v>
      </c>
      <c r="C11" s="94" t="s">
        <v>128</v>
      </c>
      <c r="D11" s="75">
        <v>0</v>
      </c>
    </row>
    <row r="12" spans="1:4" ht="11.25">
      <c r="A12" s="105"/>
      <c r="B12" s="91" t="s">
        <v>129</v>
      </c>
      <c r="C12" s="94" t="s">
        <v>130</v>
      </c>
      <c r="D12" s="75">
        <v>0</v>
      </c>
    </row>
    <row r="13" spans="1:4" ht="11.25">
      <c r="A13" s="105"/>
      <c r="B13" s="91" t="s">
        <v>131</v>
      </c>
      <c r="C13" s="94" t="s">
        <v>132</v>
      </c>
      <c r="D13" s="75">
        <v>0</v>
      </c>
    </row>
    <row r="14" spans="1:4" ht="11.25">
      <c r="A14" s="105"/>
      <c r="B14" s="91" t="s">
        <v>133</v>
      </c>
      <c r="C14" s="94" t="s">
        <v>134</v>
      </c>
      <c r="D14" s="75">
        <v>0</v>
      </c>
    </row>
    <row r="15" spans="1:4" ht="11.25">
      <c r="A15" s="105"/>
      <c r="B15" s="91" t="s">
        <v>135</v>
      </c>
      <c r="C15" s="94" t="s">
        <v>136</v>
      </c>
      <c r="D15" s="75">
        <v>0</v>
      </c>
    </row>
    <row r="16" spans="1:4" ht="11.25">
      <c r="A16" s="105"/>
      <c r="B16" s="91" t="s">
        <v>137</v>
      </c>
      <c r="C16" s="94" t="s">
        <v>138</v>
      </c>
      <c r="D16" s="75">
        <v>0</v>
      </c>
    </row>
    <row r="17" spans="1:4" ht="56.25">
      <c r="A17" s="105" t="s">
        <v>139</v>
      </c>
      <c r="B17" s="91" t="s">
        <v>14</v>
      </c>
      <c r="C17" s="74" t="s">
        <v>140</v>
      </c>
      <c r="D17" s="93">
        <f>SUM(D18:D24)</f>
        <v>0</v>
      </c>
    </row>
    <row r="18" spans="1:4" ht="11.25">
      <c r="A18" s="105"/>
      <c r="B18" s="91" t="s">
        <v>16</v>
      </c>
      <c r="C18" s="94" t="s">
        <v>126</v>
      </c>
      <c r="D18" s="75">
        <v>0</v>
      </c>
    </row>
    <row r="19" spans="1:4" ht="11.25">
      <c r="A19" s="105"/>
      <c r="B19" s="91" t="s">
        <v>17</v>
      </c>
      <c r="C19" s="94" t="s">
        <v>128</v>
      </c>
      <c r="D19" s="75">
        <v>0</v>
      </c>
    </row>
    <row r="20" spans="1:4" ht="11.25">
      <c r="A20" s="105"/>
      <c r="B20" s="91" t="s">
        <v>18</v>
      </c>
      <c r="C20" s="94" t="s">
        <v>130</v>
      </c>
      <c r="D20" s="75">
        <v>0</v>
      </c>
    </row>
    <row r="21" spans="1:4" ht="11.25">
      <c r="A21" s="105"/>
      <c r="B21" s="91" t="s">
        <v>19</v>
      </c>
      <c r="C21" s="94" t="s">
        <v>132</v>
      </c>
      <c r="D21" s="75">
        <v>0</v>
      </c>
    </row>
    <row r="22" spans="1:4" ht="11.25">
      <c r="A22" s="105"/>
      <c r="B22" s="91" t="s">
        <v>20</v>
      </c>
      <c r="C22" s="94" t="s">
        <v>134</v>
      </c>
      <c r="D22" s="75">
        <v>0</v>
      </c>
    </row>
    <row r="23" spans="1:4" ht="11.25">
      <c r="A23" s="105"/>
      <c r="B23" s="91" t="s">
        <v>21</v>
      </c>
      <c r="C23" s="23" t="s">
        <v>136</v>
      </c>
      <c r="D23" s="75">
        <v>0</v>
      </c>
    </row>
    <row r="24" spans="1:4" ht="11.25">
      <c r="A24" s="105"/>
      <c r="B24" s="95" t="s">
        <v>22</v>
      </c>
      <c r="C24" s="23" t="s">
        <v>138</v>
      </c>
      <c r="D24" s="75">
        <v>0</v>
      </c>
    </row>
    <row r="25" spans="1:4" ht="12" thickBot="1">
      <c r="A25" s="96"/>
      <c r="B25" s="97" t="s">
        <v>15</v>
      </c>
      <c r="C25" s="98" t="s">
        <v>23</v>
      </c>
      <c r="D25" s="99">
        <v>0</v>
      </c>
    </row>
  </sheetData>
  <sheetProtection/>
  <mergeCells count="3">
    <mergeCell ref="B4:D4"/>
    <mergeCell ref="A9:A16"/>
    <mergeCell ref="A17:A24"/>
  </mergeCells>
  <dataValidations count="3">
    <dataValidation type="decimal" allowBlank="1" showInputMessage="1" showErrorMessage="1" sqref="D8">
      <formula1>0</formula1>
      <formula2>999999999999</formula2>
    </dataValidation>
    <dataValidation type="whole" allowBlank="1" showInputMessage="1" showErrorMessage="1" sqref="D9:D24">
      <formula1>0</formula1>
      <formula2>999999999999</formula2>
    </dataValidation>
    <dataValidation type="textLength" allowBlank="1" showInputMessage="1" showErrorMessage="1" sqref="D25">
      <formula1>0</formula1>
      <formula2>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8515625" style="1" customWidth="1"/>
    <col min="2" max="2" width="50.7109375" style="1" customWidth="1"/>
    <col min="3" max="3" width="40.7109375" style="1" customWidth="1"/>
    <col min="4" max="16384" width="9.140625" style="1" customWidth="1"/>
  </cols>
  <sheetData>
    <row r="1" spans="1:3" ht="11.25">
      <c r="A1" s="61" t="s">
        <v>104</v>
      </c>
      <c r="C1" s="34" t="s">
        <v>89</v>
      </c>
    </row>
    <row r="3" spans="1:3" ht="11.25">
      <c r="A3" s="62" t="s">
        <v>105</v>
      </c>
      <c r="B3" s="63"/>
      <c r="C3" s="64" t="s">
        <v>115</v>
      </c>
    </row>
    <row r="4" spans="1:3" ht="11.25" customHeight="1">
      <c r="A4" s="62" t="s">
        <v>106</v>
      </c>
      <c r="B4" s="65"/>
      <c r="C4" s="66" t="s">
        <v>107</v>
      </c>
    </row>
    <row r="5" spans="1:3" ht="11.25">
      <c r="A5" s="67"/>
      <c r="B5" s="67"/>
      <c r="C5" s="68"/>
    </row>
    <row r="6" ht="11.25">
      <c r="C6" s="86" t="s">
        <v>116</v>
      </c>
    </row>
    <row r="7" spans="1:17" ht="38.25" customHeight="1">
      <c r="A7" s="100" t="s">
        <v>114</v>
      </c>
      <c r="B7" s="101"/>
      <c r="C7" s="104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"/>
      <c r="Q7" s="5"/>
    </row>
    <row r="8" spans="1:17" ht="12" thickBot="1">
      <c r="A8" s="2"/>
      <c r="B8" s="2"/>
      <c r="C8" s="2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</row>
    <row r="9" spans="1:17" ht="23.25" thickBot="1">
      <c r="A9" s="69" t="s">
        <v>0</v>
      </c>
      <c r="B9" s="21" t="s">
        <v>1</v>
      </c>
      <c r="C9" s="22" t="s">
        <v>3</v>
      </c>
      <c r="D9" s="3"/>
      <c r="E9" s="3"/>
      <c r="F9" s="3"/>
      <c r="G9" s="3"/>
      <c r="H9" s="3"/>
      <c r="I9" s="3"/>
      <c r="J9" s="5"/>
      <c r="K9" s="5"/>
      <c r="L9" s="5"/>
      <c r="M9" s="5"/>
      <c r="N9" s="5"/>
      <c r="O9" s="5"/>
      <c r="P9" s="5"/>
      <c r="Q9" s="5"/>
    </row>
    <row r="10" spans="1:17" ht="12" thickBot="1">
      <c r="A10" s="70">
        <v>1</v>
      </c>
      <c r="B10" s="71">
        <f>A10+1</f>
        <v>2</v>
      </c>
      <c r="C10" s="72">
        <f>B10+1</f>
        <v>3</v>
      </c>
      <c r="D10" s="3"/>
      <c r="E10" s="3"/>
      <c r="F10" s="3"/>
      <c r="G10" s="3"/>
      <c r="H10" s="3"/>
      <c r="I10" s="3"/>
      <c r="J10" s="5"/>
      <c r="K10" s="5"/>
      <c r="L10" s="5"/>
      <c r="M10" s="5"/>
      <c r="N10" s="5"/>
      <c r="O10" s="5"/>
      <c r="P10" s="5"/>
      <c r="Q10" s="5"/>
    </row>
    <row r="11" spans="1:17" ht="22.5">
      <c r="A11" s="73">
        <v>1</v>
      </c>
      <c r="B11" s="74" t="s">
        <v>108</v>
      </c>
      <c r="C11" s="75">
        <v>0</v>
      </c>
      <c r="D11" s="3"/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  <c r="Q11" s="5"/>
    </row>
    <row r="12" spans="1:3" ht="22.5">
      <c r="A12" s="76">
        <v>2</v>
      </c>
      <c r="B12" s="74" t="s">
        <v>109</v>
      </c>
      <c r="C12" s="75">
        <v>0</v>
      </c>
    </row>
    <row r="13" spans="1:3" ht="22.5">
      <c r="A13" s="77">
        <v>3</v>
      </c>
      <c r="B13" s="29" t="s">
        <v>110</v>
      </c>
      <c r="C13" s="78">
        <v>0</v>
      </c>
    </row>
    <row r="14" spans="1:3" ht="33.75">
      <c r="A14" s="77">
        <v>4</v>
      </c>
      <c r="B14" s="29" t="s">
        <v>111</v>
      </c>
      <c r="C14" s="78">
        <v>0</v>
      </c>
    </row>
    <row r="15" spans="1:3" ht="22.5">
      <c r="A15" s="79">
        <v>5</v>
      </c>
      <c r="B15" s="80" t="s">
        <v>112</v>
      </c>
      <c r="C15" s="78">
        <v>0</v>
      </c>
    </row>
    <row r="16" spans="1:3" ht="23.25" thickBot="1">
      <c r="A16" s="81">
        <v>6</v>
      </c>
      <c r="B16" s="32" t="s">
        <v>113</v>
      </c>
      <c r="C16" s="82">
        <v>0</v>
      </c>
    </row>
    <row r="17" spans="1:3" ht="11.25">
      <c r="A17" s="83"/>
      <c r="B17" s="84"/>
      <c r="C17" s="85"/>
    </row>
    <row r="21" spans="2:3" ht="11.25">
      <c r="B21" s="106"/>
      <c r="C21" s="106"/>
    </row>
    <row r="22" spans="2:3" ht="11.25">
      <c r="B22" s="106"/>
      <c r="C22" s="106"/>
    </row>
  </sheetData>
  <sheetProtection/>
  <mergeCells count="2">
    <mergeCell ref="A7:C7"/>
    <mergeCell ref="B21:C22"/>
  </mergeCells>
  <dataValidations count="1">
    <dataValidation type="whole" allowBlank="1" showInputMessage="1" showErrorMessage="1" sqref="C11:C1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2012-04-02T11:07:15Z</cp:lastPrinted>
  <dcterms:created xsi:type="dcterms:W3CDTF">2010-12-06T09:10:43Z</dcterms:created>
  <dcterms:modified xsi:type="dcterms:W3CDTF">2012-04-02T11:12:39Z</dcterms:modified>
  <cp:category/>
  <cp:version/>
  <cp:contentType/>
  <cp:contentStatus/>
</cp:coreProperties>
</file>