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898" firstSheet="6" activeTab="12"/>
  </bookViews>
  <sheets>
    <sheet name="9а. фин. отчетность" sheetId="1" r:id="rId1"/>
    <sheet name="9б. Структура затрат" sheetId="2" r:id="rId2"/>
    <sheet name="11а.Тарифы на 2010" sheetId="3" r:id="rId3"/>
    <sheet name="11б.баланс эл.эн. и мощности" sheetId="4" r:id="rId4"/>
    <sheet name="11б. информация о потерях" sheetId="5" r:id="rId5"/>
    <sheet name="11б.мероприятия по сниж. потерь" sheetId="6" r:id="rId6"/>
    <sheet name="11б.зона деятельности" sheetId="7" r:id="rId7"/>
    <sheet name="11б.техническое состояние сетей" sheetId="8" r:id="rId8"/>
    <sheet name="11б.Ремонты" sheetId="9" r:id="rId9"/>
    <sheet name="11в. 35кВ и выше" sheetId="10" r:id="rId10"/>
    <sheet name="11д. Договора по передаче" sheetId="11" r:id="rId11"/>
    <sheet name="11еТехнологическое присоед." sheetId="12" r:id="rId12"/>
    <sheet name="11ж.инвестиционные программы" sheetId="13" r:id="rId13"/>
    <sheet name="11з. закупки" sheetId="14" r:id="rId14"/>
  </sheets>
  <externalReferences>
    <externalReference r:id="rId17"/>
    <externalReference r:id="rId18"/>
  </externalReferences>
  <definedNames>
    <definedName name="OLE_LINK1" localSheetId="2">'11а.Тарифы на 2010'!$H$1</definedName>
    <definedName name="_xlnm.Print_Area" localSheetId="2">'11а.Тарифы на 2010'!$A$1:$G$54</definedName>
    <definedName name="_xlnm.Print_Area" localSheetId="1">'9б. Структура затрат'!$A$1:$DA$35</definedName>
  </definedNames>
  <calcPr fullCalcOnLoad="1"/>
</workbook>
</file>

<file path=xl/sharedStrings.xml><?xml version="1.0" encoding="utf-8"?>
<sst xmlns="http://schemas.openxmlformats.org/spreadsheetml/2006/main" count="485" uniqueCount="333">
  <si>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</si>
  <si>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</si>
  <si>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</si>
  <si>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</si>
  <si>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</si>
  <si>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</si>
  <si>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</si>
  <si>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</si>
  <si>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</si>
  <si>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</si>
  <si>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</si>
  <si>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</si>
  <si>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</si>
  <si>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</si>
  <si>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</si>
  <si>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</si>
  <si>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</si>
  <si>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</si>
  <si>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</si>
  <si>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</si>
  <si>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</si>
  <si>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</si>
  <si>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</si>
  <si>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</si>
  <si>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</si>
  <si>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</si>
  <si>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</si>
  <si>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</si>
  <si>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</si>
  <si>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</si>
  <si>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</si>
  <si>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</si>
  <si>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</si>
  <si>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</si>
  <si>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</si>
  <si>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</si>
  <si>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</si>
  <si>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</si>
  <si>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</si>
  <si>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</si>
  <si>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</si>
  <si>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</si>
  <si>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</si>
  <si>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</si>
  <si>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</si>
  <si>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</si>
  <si>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</si>
  <si>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</si>
  <si>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</si>
  <si>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</si>
  <si>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</si>
  <si>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</si>
  <si>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</si>
  <si>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</si>
  <si>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</si>
  <si>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</si>
  <si>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</si>
  <si>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</si>
  <si>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 xml:space="preserve">Приложение </t>
  </si>
  <si>
    <t xml:space="preserve">к постановлению Управления по тарифному </t>
  </si>
  <si>
    <t>регулированию Мурманской оласти</t>
  </si>
  <si>
    <t>Единые (котловые) тарифы на услуги по передаче электрической энергии
для потребителей Мурманской области</t>
  </si>
  <si>
    <t>№
п/п</t>
  </si>
  <si>
    <t>Единицы измерения</t>
  </si>
  <si>
    <t>Диапазоны напряжения</t>
  </si>
  <si>
    <t>ВН</t>
  </si>
  <si>
    <t>СН1</t>
  </si>
  <si>
    <t>СН2</t>
  </si>
  <si>
    <t>НН</t>
  </si>
  <si>
    <t>Прочие</t>
  </si>
  <si>
    <t>Одноставочный тариф</t>
  </si>
  <si>
    <t>руб./МВт·ч</t>
  </si>
  <si>
    <t>Двухставочный тариф</t>
  </si>
  <si>
    <t>- ставка за содержание электрических сетей</t>
  </si>
  <si>
    <t>руб./МВт·мес.</t>
  </si>
  <si>
    <t>Население</t>
  </si>
  <si>
    <t>2.1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</si>
  <si>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</si>
  <si>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2.1.1</t>
  </si>
  <si>
    <t>2.1.2</t>
  </si>
  <si>
    <t>2.1.2.1</t>
  </si>
  <si>
    <t>2.1.2.2</t>
  </si>
  <si>
    <t>2.2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</si>
  <si>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</si>
  <si>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2.2.1</t>
  </si>
  <si>
    <t>2.2.2</t>
  </si>
  <si>
    <t>2.2.2.1</t>
  </si>
  <si>
    <t>2.2.2.2</t>
  </si>
  <si>
    <t>УПРАВЛЕНИЕ по тарифному регулированию</t>
  </si>
  <si>
    <t>Мурманской области</t>
  </si>
  <si>
    <t>постановление</t>
  </si>
  <si>
    <t>Мурманск</t>
  </si>
  <si>
    <t xml:space="preserve">                                          </t>
  </si>
  <si>
    <t>по тарифному регулированию</t>
  </si>
  <si>
    <t xml:space="preserve">           </t>
  </si>
  <si>
    <t xml:space="preserve">             </t>
  </si>
  <si>
    <t xml:space="preserve">               А.В.Черечеча</t>
  </si>
  <si>
    <t>Объем недопоставленной в результате аварийных отключений электроэнергии, кВт*час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</si>
  <si>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</si>
  <si>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</si>
  <si>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</si>
  <si>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</si>
  <si>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</si>
  <si>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</si>
  <si>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</si>
  <si>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</si>
  <si>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</si>
  <si>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</si>
  <si>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</si>
  <si>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</si>
  <si>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</si>
  <si>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Намечено</t>
  </si>
  <si>
    <t>Выполняется</t>
  </si>
  <si>
    <t>Выполнено</t>
  </si>
  <si>
    <t>Перенесено</t>
  </si>
  <si>
    <t>1 квартал</t>
  </si>
  <si>
    <t>2 квартал</t>
  </si>
  <si>
    <t>3 квартал</t>
  </si>
  <si>
    <t>4 квартал</t>
  </si>
  <si>
    <t>1. Внеочередные осмотры оборудования распределительных и трансформаторных подстанций.</t>
  </si>
  <si>
    <t>2. Внеочередные осмотры воздушных и кабельных линий электропередачи 10/0.4кВ.</t>
  </si>
  <si>
    <t>Условия договора об оказании услуг по передаче электрической энергии.</t>
  </si>
  <si>
    <t>Услуги по передаче электрической энергии предоставляются сетевой организацией на основании договора о возмездном оказании услуг по передаче электрической энергии (далее - договор).</t>
  </si>
  <si>
    <t xml:space="preserve"> Договор является публичным и обязательным к заключению для сетевой организации. Договор не может быть заключен ранее заключения договора об осуществлении технологического присоединения энергопринимающих устройств (энергетических установок) юридических и физических лиц к электрическим сетям, за исключением случаев, когда потребителем услуг выступают:</t>
  </si>
  <si>
    <t>а) лица, чьи энергопринимающие устройства технологически присоединены к электрической сети;</t>
  </si>
  <si>
    <t>б) лица, осуществляющие экспорт (импорт) электрической энергии и не имеющие во владении, в пользовании и распоряжении объекты электроэнергетики, присоединенные к электрической сети;</t>
  </si>
  <si>
    <t>в) энергосбытовые организации (гарантирующие поставщики), заключающие договор в интересах обслуживаемых ими потребителей электрической энергии.</t>
  </si>
  <si>
    <t xml:space="preserve"> В рамках договора сетевая организация обязуется осуществить комплекс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а потребитель услуг - оплатить их.</t>
  </si>
  <si>
    <t>Договор содержит следующие существенные условия:</t>
  </si>
  <si>
    <t>а) величина максимальной мощности энергопринимающих устройств, технологически присоединенных в установленном законодательством Российской Федерации порядке к электрической сети, с распределением указанной величины по каждой точке присоединения;</t>
  </si>
  <si>
    <t>б) величина заявленной мощности, в пределах которой сетевая организация принимает на себя обязательства обеспечить передачу электрической энергии в указанных в договоре точках присоединения. При этом в случае опосредованного присоединения величина заявленной мощности в точке присоединения каждого из энергопринимающих устройств потребителей услуг определяется в соответствии с величиной потребления электрической энергии соответствующим потребителем в часы пиковых нагрузок энергосистемы, ежегодно определяемых системным оператором;</t>
  </si>
  <si>
    <t>в) ответственность потребителя услуг и сетевой организации за состояние и обслуживание объектов электросетевого хозяйства, которая определяется балансовой принадлежностью сетевой организации и потребителя услуг (потребителя электрической энергии, в интересах которого заключается договор) и фиксируется в акте разграничения балансовой принадлежности электросетей и акте эксплуатационной ответственности сторон, являющихся приложениями к договору;</t>
  </si>
  <si>
    <t>г) обязательства сторон по оборудованию точек присоединения средствами измерения электрической энергии, в том числе измерительными приборами, соответствующими установленным законодательством Российской Федерации требованиям, а также по обеспечению их работоспособности и соблюдению в течение всего срока действия договора эксплуатационных требований к ним, установленных уполномоченным органом по техническому регулированию и метрологии и изготовителем. До исполнения обязательств по оборудованию точек присоединения приборами учета стороны применяют согласованный ими расчетный способ учета электрической энергии (мощности), применяемый при определении объемов переданной электроэнергии (мощности).</t>
  </si>
  <si>
    <t>При исполнении договора потребитель услуг обязан:</t>
  </si>
  <si>
    <t>а) соблюдать предусмотренный договором режим потребления (производства) электрической энергии (мощности). В случае систематического (2 и более раза в течение календарного года) превышения потребителем величины заявленной мощности более чем на 10 процентов при определении обязательств по договору используется величина фактически использованной мощности в текущем периоде регулирования, а для потребителей, присоединенная мощность энергопринимающих устройств которых свыше 750 кВА, - величина максимальной мощности;</t>
  </si>
  <si>
    <t>б) оплачивать услуги сетевой организации по передаче электрической энергии в размере и сроки, установленные договором;</t>
  </si>
  <si>
    <t>в) поддерживать в надлежащем техническом состоянии принадлежащие ему средства релейной защиты и противоаварийной автоматики, приборы учета электрической энергии и мощности, устройства, обеспечивающие регулирование реактивной мощности, а также иные устройства, необходимые для поддержания требуемых параметров надежности и качества электрической энергии, и соблюдать требования, установленные для технологического присоединения и эксплуатации указанных средств, приборов и устройств;</t>
  </si>
  <si>
    <t>г) осуществлять эксплуатацию принадлежащих ему энергопринимающих устройств в соответствии с правилами технической эксплуатации, техники безопасности и оперативно-диспетчерского управления;</t>
  </si>
  <si>
    <t>д) соблюдать заданные в установленном порядке сетевой организацией, системным оператором (субъектом оперативно-диспетчерского управления) требования к установке устройств релейной защиты и автоматики, а также поддерживать схему электроснабжения с выделением ответственных нагрузок на резервируемые внешние питающие линии, обеспечивающие отпуск электрической энергии для покрытия технологической и аварийной брони;</t>
  </si>
  <si>
    <t>е) поддерживать на границе балансовой принадлежности значения показателей качества электрической энергии, обусловленные работой его энергопринимающих устройств, соответствующие техническим регламентам и иным обязательным требованиям, в том числе соблюдать установленные договором значения соотношения потребления активной и реактивной мощности, определяемые для отдельных энергопринимающих устройств (групп энергопринимающих устройств);</t>
  </si>
  <si>
    <t>ж) выполнять требования сетевой организации об ограничении режима потребления в соответствии с утвержденными графиками ограничения (временного отключения) потребления при возникновении (угрозе возникновения) дефицита электрической энергии и мощности, а также в иных случаях, предусмотренных законодательством Российской Федерации в качестве основания для введения полного или частичного ограничения режима потребления;</t>
  </si>
  <si>
    <t>з) представлять в сетевую организацию технологическую информацию (главные электрические схемы, характеристики оборудования, схемы устройств релейной защиты и противоаварийной автоматики, оперативные данные о технологических режимах работы оборудования);</t>
  </si>
  <si>
    <t>и) информировать сетевую организацию в установленные договором сроки об аварийных ситуациях на энергетических объектах, плановом, текущем и капитальном ремонте на них;</t>
  </si>
  <si>
    <t>к) информировать сетевую организацию об объеме участия в автоматическом либо оперативном противоаварийном управлении мощностью, в нормированном первичном регулировании частоты и во вторичном регулировании мощности (для электростанций), а также о перечне и мощности токоприемников потребителя услуг, которые могут быть отключены устройствами противоаварийной автоматики;</t>
  </si>
  <si>
    <t>л) беспрепятственно допускать уполномоченных представителей сетевой организации в пункты контроля и учета количества и качества переданной электрической энергии в порядке и случаях, установленных договором.</t>
  </si>
  <si>
    <t xml:space="preserve"> При исполнении договора сетевая организация обязана:</t>
  </si>
  <si>
    <t>а) обеспечить передачу электрической энергии в точке присоединения энергопринимающих устройств потребителя услуг (потребителя электрической энергии, в интересах которого заключается договор) к электрической сети, качество и параметры которой должны соответствовать техническим регламентам с соблюдением величин аварийной и технологической брони;</t>
  </si>
  <si>
    <t>б) осуществлять передачу электрической энергии в соответствии с согласованной категорией надежности энергопринимающих устройств потребителя услуг (потребителя электрической энергии, в интересах которого заключается договор);</t>
  </si>
  <si>
    <t>в) определять в порядке, определяемом Министерством промышленности и энергетики Российской Федерации, значения соотношения потребления активной и реактивной мощности для отдельных энергопринимающих устройств (групп энергопринимающих устройств) потребителей услуг. При этом указанные характеристики для потребителей, присоединенных к электрическим сетям напряжением 35 кВ и ниже, устанавливаются сетевой организацией, а для потребителей, присоединенных к электрическим сетям напряжением выше 35 кВ, - сетевой организацией совместно с соответствующим субъектом оперативно-диспетчерского управления;</t>
  </si>
  <si>
    <t>г) в порядке и сроки, установленные договором, информировать потребителя услуг (потребителя электрической энергии, в интересах которого заключается договор) об аварийных ситуациях в электрических сетях, ремонтных и профилактических работах, влияющих на исполнение обязательств по договору;</t>
  </si>
  <si>
    <t>д) беспрепятственно допускать уполномоченных представителей потребителей услуг в пункты контроля и учета количества и качества электрической энергии, переданной данному потребителю, в порядке и случаях, установленных договором.</t>
  </si>
  <si>
    <t>Лицо, которое намерено заключить договор направляет в сетевую организацию заявление о заключении договора, которое должно содержать следующие сведения, подтверждаемые приложенными к нему документами:</t>
  </si>
  <si>
    <t>- реквизиты потребителя услуг по передаче электрической энергии или потребителя электрической энергии, в интересах которого заключается договор;</t>
  </si>
  <si>
    <t>- объемы и предполагаемый режим передачи электрической энергии с разбивкой по месяцам;</t>
  </si>
  <si>
    <t>- объем присоединенной максимальной мощности и характер нагрузки энергопринимающих устройств (энергетических установок), присоединенных к сети, с ее распределением по каждой точке присоединения и с приложением акта разграничения балансовой принадлежности электросетей и эксплуатационной ответственности сторон;</t>
  </si>
  <si>
    <t>- однолинейная схема электрической сети потребителя услуг (потребителя электрической энергии, в интересах которого заключается договор);</t>
  </si>
  <si>
    <t>- срок начала оказания услуг по передаче электрической энергии;</t>
  </si>
  <si>
    <t xml:space="preserve">Договоры для целей использования электрической энергии для бытовых нужд гражданами-потребителями заключаются гарантирующим поставщиком (энергосбытовой организацией), обслуживающим соответствующих потребителей, или самими потребителями электрической энергии. </t>
  </si>
  <si>
    <t>Такие договоры включают следующие условия:</t>
  </si>
  <si>
    <t>а) ответственность потребителя услуг и сетевой организации за состояние и обслуживание объектов электросетевого хозяйства, которая определяется балансовой принадлежностью сетевой организации и потребителя услуг (потребителя электрической энергии, в интересах которого заключается договор) и фиксируется в акте разграничения балансовой принадлежности электросетей и акте эксплуатационной ответственности сторон, являющихся приложениями к договору;</t>
  </si>
  <si>
    <t>б) обязательства сторон по оборудованию точек присоединения средствами измерения электрической энергии, в том числе измерительными приборами, соответствующими установленным законодательством Российской Федерации требованиям, а также по обеспечению их работоспособности и соблюдению в течение всего срока действия договора эксплуатационных требований к ним, установленных уполномоченным органом по техническому регулированию и метрологии и изготовителем. До исполнения обязательств по оборудованию точек присоединения приборами учета стороны применяют согласованный ими расчетный способ учета электрической энергии (мощности), применяемый при определении объемов переданной электроэнергии (мощности);</t>
  </si>
  <si>
    <t xml:space="preserve">в) обязательства потребителя: </t>
  </si>
  <si>
    <t xml:space="preserve">- беспрепятственно допускать уполномоченных представителей сетевой организации в пункты контроля и учета количества и качества переданной электрической энергии; </t>
  </si>
  <si>
    <t>- оплачивать услуги сетевой организации по передаче электрической энергии в размере и сроки, установленные договором;</t>
  </si>
  <si>
    <r>
      <t xml:space="preserve">- </t>
    </r>
    <r>
      <rPr>
        <sz val="12"/>
        <rFont val="Times New Roman"/>
        <family val="1"/>
      </rPr>
      <t>поддерживать в надлежащем техническом состоянии принадлежащие ему средства релейной защиты и противоаварийной автоматики, приборы учета электрической энергии и мощности, устройства, обеспечивающие регулирование реактивной мощности, а также иные устройства, необходимые для поддержания требуемых параметров надежности и качества электрической энергии, и соблюдать требования, установленные для технологического присоединения и эксплуатации указанных средств, приборов и устройств (при наличии соответствующего оборудования);</t>
    </r>
  </si>
  <si>
    <t>г) обязательства сетевой организации:</t>
  </si>
  <si>
    <t>- обеспечить передачу электрической энергии в точке присоединения энергопринимающих устройств потребителя услуг (потребителя электрической энергии, в интересах которого заключается договор) к электрической сети, качество и параметры которой должны соответствовать техническим регламентам с соблюдением величин аварийной и технологической брони;</t>
  </si>
  <si>
    <t>-  осуществлять передачу электрической энергии в соответствии с согласованной категорией надежности энергопринимающих устройств потребителя услуг (потребителя электрической энергии, в интересах которого заключается договор);</t>
  </si>
  <si>
    <t>- в порядке и сроки, установленные договором, информировать потребителя услуг (потребителя электрической энергии, в интересах которого заключается договор) об аварийных ситуациях в электрических сетях, ремонтных и профилактических работах, влияющих на исполнение обязательств по договору;</t>
  </si>
  <si>
    <t xml:space="preserve">Общие принципы и порядок оказания сетевыми компаниями услуг по передаче электрической энергии определены:  </t>
  </si>
  <si>
    <t>Правилами недискриминационного доступа к услугам по передаче электрической энергии и оказания этих услуг, утвержденных Постановлением Правительства РФ  от 27.12.2004 № 861</t>
  </si>
  <si>
    <t>(Источник публикации -"Собрание законодательства РФ", 27.12.2004, N 52 (часть 2), ст. 5525, "Российская газета", N 7, 19.01.2005.</t>
  </si>
  <si>
    <t xml:space="preserve">Об установлении тарифов на услуги по передаче  электрической  энергии </t>
  </si>
  <si>
    <t>И.о. начальника Управления</t>
  </si>
  <si>
    <r>
      <t xml:space="preserve">от  </t>
    </r>
    <r>
      <rPr>
        <u val="single"/>
        <sz val="13"/>
        <rFont val="Times New Roman"/>
        <family val="1"/>
      </rPr>
      <t>23.12.2009</t>
    </r>
  </si>
  <si>
    <r>
      <t xml:space="preserve">№ </t>
    </r>
    <r>
      <rPr>
        <u val="single"/>
        <sz val="13"/>
        <rFont val="Times New Roman"/>
        <family val="1"/>
      </rPr>
      <t xml:space="preserve">45/2  </t>
    </r>
  </si>
  <si>
    <r>
      <t>В соответствии с Федеральным законом от 14.04.1995 № 41-ФЗ «О государственном регулировании тарифов на электрическую и тепловую энергию в Российской Федерации», Федеральным законом от 26.03.2003 № 35-ФЗ «Об электроэнергетике», постановлением Правительства Российской Федерации от 26.02.2004 № 109 «О ценообразовании в отношении электрической и тепловой энергии в Российской Федерации», приказом Федеральной службы по тарифам от 22.09.2009 № 216-э/2 «О предельных уровнях тарифов на электрическую энергию на 2010 год», Методическими указаниями по расчету регулируемых тарифов и цен на электрическую (тепловую) энергию на розничном (потребительском) рынке, утвержденными приказом Федеральной службы по тарифам от 06.08.2004 № 20-э/2, и на основании решения коллегии Управления по тарифному регулированию Мурманской области (протокол от 23.12.2009) Управление по тарифному регулированию Мурманской области</t>
    </r>
    <r>
      <rPr>
        <b/>
        <sz val="16"/>
        <rFont val="Times New Roman"/>
        <family val="1"/>
      </rPr>
      <t xml:space="preserve"> постановляет:   </t>
    </r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</si>
  <si>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Установить единые (котловые) тарифы на услуги по передаче электрической   энергии для потребителей Мурманской области, заключивших на 2010 год договоры энергоснабжения или договоры купли-продажи электрической энергии с гарантирующими поставщиками, энергосбытовыми (энергоснабжающими) организациями,  согласно приложению.</t>
    </r>
  </si>
  <si>
    <r>
      <t>2.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Тарифы, установленные в пункте 1 настоящего постановления, действуют с 1 января   2010 года по 31 декабря 2010 года.</t>
    </r>
  </si>
  <si>
    <t>от 23.12.2009 г. № 45/2</t>
  </si>
  <si>
    <t>- ставка на оплату технологического расхода (потерь) в электрических
сетях</t>
  </si>
  <si>
    <t>№ п.п.</t>
  </si>
  <si>
    <t>1.</t>
  </si>
  <si>
    <t xml:space="preserve">Поступление эл.энергии в сеть , ВСЕГО </t>
  </si>
  <si>
    <t>МКВТЧ</t>
  </si>
  <si>
    <t>1.1.</t>
  </si>
  <si>
    <t>из смежной сети, всего</t>
  </si>
  <si>
    <t xml:space="preserve">    в том числе из сети</t>
  </si>
  <si>
    <t>МСК</t>
  </si>
  <si>
    <t>1.3.</t>
  </si>
  <si>
    <t>от других поставщиков (в т.ч. с оптового рынка)</t>
  </si>
  <si>
    <t>2.</t>
  </si>
  <si>
    <t>то же в % (п.1.1/п.1.3)</t>
  </si>
  <si>
    <t>ПРЦ</t>
  </si>
  <si>
    <t>4.</t>
  </si>
  <si>
    <t xml:space="preserve">Полезный отпуск из сети </t>
  </si>
  <si>
    <t>4.1.</t>
  </si>
  <si>
    <t>2010 факт</t>
  </si>
  <si>
    <t>Всего</t>
  </si>
  <si>
    <t>Ед.изм</t>
  </si>
  <si>
    <t xml:space="preserve">Поступление мощности в сеть , ВСЕГО </t>
  </si>
  <si>
    <t>МВТ</t>
  </si>
  <si>
    <t xml:space="preserve">Потери в сети </t>
  </si>
  <si>
    <t>то же в %</t>
  </si>
  <si>
    <t>Полезный отпуск мощности потребителям</t>
  </si>
  <si>
    <t>в т.ч. Заявленная (расчетная) мощность собственных  потребителей</t>
  </si>
  <si>
    <t>электрическая энергия</t>
  </si>
  <si>
    <t>мощность</t>
  </si>
  <si>
    <t xml:space="preserve"> Программа снижения потерь электроэнергии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</si>
  <si>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</si>
  <si>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</si>
  <si>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</si>
  <si>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</si>
  <si>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</si>
  <si>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</si>
  <si>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</si>
  <si>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2009</t>
  </si>
  <si>
    <t>2010</t>
  </si>
  <si>
    <t>2011</t>
  </si>
  <si>
    <t>Организационные мероприятия</t>
  </si>
  <si>
    <t>Отключение трансформаторов в режимах малых нагрузок на ПС с 2-мя и более трансформаторами</t>
  </si>
  <si>
    <t>2014</t>
  </si>
  <si>
    <t>отдел главного энергетика</t>
  </si>
  <si>
    <t>12 шт.</t>
  </si>
  <si>
    <t>Выравнивание нагрузок фаз в распределительных сетях 0,38 кВ</t>
  </si>
  <si>
    <t>34 линии</t>
  </si>
  <si>
    <t>Технические мероприятия</t>
  </si>
  <si>
    <t>Снижение расхода э/э на СН  подстанций 6-110 кВ</t>
  </si>
  <si>
    <t>18 шт.</t>
  </si>
  <si>
    <t>Совершенствование систем расчетного и технического учета</t>
  </si>
  <si>
    <t>Замена электросчётчиков с истёкшим сроком гос. поверки и др. причинам</t>
  </si>
  <si>
    <t>45 шт.</t>
  </si>
  <si>
    <t>Замена ТТ</t>
  </si>
  <si>
    <t>176 шт.</t>
  </si>
  <si>
    <t>Проведение контрольных снятий показаний с расчётных приборов учёта</t>
  </si>
  <si>
    <t>ежеквартально</t>
  </si>
  <si>
    <t>Проведение технических проверок комплексов учёта электроэнергии</t>
  </si>
  <si>
    <t>ежегодно</t>
  </si>
  <si>
    <t>4.1</t>
  </si>
  <si>
    <t>СПРАВОЧНО:Всего в процентах от  фактических потерь электроэнергии</t>
  </si>
  <si>
    <t>4.2</t>
  </si>
  <si>
    <t>СПРАВОЧНО: Всего в процентах от  отпуска электроэнергии в сеть</t>
  </si>
  <si>
    <t>ОАО "Кольская ГМК", в 2010 году осуществляло закуп электрической энергии для компенсации потерь  при передача электроэнергии потребителям, имеющим технологическое присоединение к сетям ОАО "Кольская ГМК" в общем объеме покупки электрической энергии для нужд ОАО "Кольская ГМК" у Гарантирующего поставщика ООО "Арктик-энерго" по свободным и регулируемым ценам в соответствии с Правилами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энергии, утвержденными Приказом Федеральной службы по тарифам от 21.08.2007 № 166-э/1.</t>
  </si>
  <si>
    <t>в т.ч. собственным потребителям                              (объем переданной электроэнергии)</t>
  </si>
  <si>
    <t>Потери электроэнергии в сети при передаче</t>
  </si>
  <si>
    <t>Баланс электрической энергии (мощности) по сетям ОАО "Кольская ГМК" при передаче сторонним потребителям с указанием велечины потерь по уровням напряжения</t>
  </si>
  <si>
    <t>Источник финансирования - собственные средства предприятия.</t>
  </si>
  <si>
    <t>Объем потерь</t>
  </si>
  <si>
    <t>Фактические затраты на оплату потерь в сетях  за 2010 год</t>
  </si>
  <si>
    <t>Стоимость</t>
  </si>
  <si>
    <t>руб. без НДС</t>
  </si>
  <si>
    <t>тыс.кВтч</t>
  </si>
  <si>
    <t>В 2010 году при расчете тарифов на передачу электрической энергии использовался норматив потерь электрической энергии утвержденный Приказом Министерства промышленности и энергетики Российской федерации № 13 от 29 января 2007 года.                   Для ОАО "Кольская ГМК" - 1,22% потерь от отпуска в сеть.</t>
  </si>
  <si>
    <t>О затратах на оплату потерь:</t>
  </si>
  <si>
    <t>Зона деятельности сетевой организации ОАО "Кольская ГМК"</t>
  </si>
  <si>
    <t>3. Ремонт оборудования, воздушных и кабельных линий.</t>
  </si>
  <si>
    <t>4. Проведение технических освидетельствований оборудования, зданий и сооружений.</t>
  </si>
  <si>
    <t>5. Внеочередные испытания оборудования.</t>
  </si>
  <si>
    <t>6. Послеаварийная проверка устройств релейной защиты и автоматики.</t>
  </si>
  <si>
    <t>Сводные данные об аварийных отключениях (технологических нарушениях) в электрических сетях ОАО "Кольская ГМК" при оказании услуг по передаче электроэнергии сторонним потребителям за 2010 год.</t>
  </si>
  <si>
    <t xml:space="preserve"> город Мончегорск с подведомственной территорией</t>
  </si>
  <si>
    <t>городское поселение Заполярный Печенгского района</t>
  </si>
  <si>
    <t>городское поселение Никель Печенгского района</t>
  </si>
  <si>
    <t xml:space="preserve">ОАО "Кольская ГМК" оказывает услуги по передаче электрической энергии на территориях промышленных площадок ОАО "Кольская ГМК" в муниципальных образованиях </t>
  </si>
  <si>
    <t>Основные организационные и технические мероприятия, намечаемые по результатам расследований аварийных отключений и технологических нарушений:</t>
  </si>
  <si>
    <t xml:space="preserve"> город Мончегорск</t>
  </si>
  <si>
    <t>городское поселение Заполярный</t>
  </si>
  <si>
    <t>городское поселение Никель</t>
  </si>
  <si>
    <t>Сведения о выполнении мероприятий намеченных по результатам расследований аварийных отключений (технологических нарушений) в 2010 году.</t>
  </si>
  <si>
    <t>Резерв мощности с учетом присоединенных потребителей, МВт</t>
  </si>
  <si>
    <t>Резерв мощности с учетом заключенных договоров на технологическое присоединение, МВт</t>
  </si>
  <si>
    <t xml:space="preserve">Наименование центра питания </t>
  </si>
  <si>
    <t>Период</t>
  </si>
  <si>
    <t>Дата</t>
  </si>
  <si>
    <t>Отключаемый объект</t>
  </si>
  <si>
    <t>ВЛ-7 10 кВ</t>
  </si>
  <si>
    <t>ООО "Металлургмеханомонтаж"</t>
  </si>
  <si>
    <t>Время</t>
  </si>
  <si>
    <t>с 11-00 до 12-00</t>
  </si>
  <si>
    <t>с 12-00 до 20-00</t>
  </si>
  <si>
    <t>с 11-00 до 13-00</t>
  </si>
  <si>
    <t>Перечень отключаемых  потребителей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</si>
  <si>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</si>
  <si>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</si>
  <si>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</si>
  <si>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</si>
  <si>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</si>
  <si>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</si>
  <si>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Сведения о поданых заявках в ОАО " Кольская ГМК" по технологическому присоединению  к центрам питания 35 кВ и выше в 2010 году</t>
  </si>
  <si>
    <t>Информация о технической возможности доступа к услугам по передаче электрической энергии предоставляется потребителю в течении 7 дней со дня поступления соответствующего письменного запроса.</t>
  </si>
  <si>
    <t>1. Подача заявки юридическим или физическим лицом, которое имеет намерение осуществить технологическое присоединение, реконструкцию и увеличение объема присоединенной мощности, а также изменить категорию надежности электроснабжения, точки присоединения, виды производственной деятельности, не влекущие пересмотр (увеличение) величины присоединенной мощности, но изменяющие схему внешнего электроснабжения энергопринимающих устройств заявителя;</t>
  </si>
  <si>
    <t>2. Заключение договора;</t>
  </si>
  <si>
    <t>3. Выполнение сторонами договора мероприятий, предусмотренных договором;</t>
  </si>
  <si>
    <t>4. Получение разрешения уполномоченного федерального органа исполнительной власти по технологическому надзору на допуск в эксплуатацию объектов заявителя (за исключением объектов лиц, указанных в пунктах 12.1 - 14 Правилами технологического присоединения энергопринимающих устройств (энергетических установок) юридических и физических лиц к электрическим сетям (утверждены Постановлением Правительства Российской Федерации от 27 декабря 2004 г. N 861 (в редакции Постановлений Правительства РФ от 31.08.2006 N 530, от 21.03.2007 N 168, от 26.07.2007 N 484, от 14.02.2009 N 114, от 14.02.2009 N 118, от 21.04.2009 N 334, от 15.06.2009 N 492, от 02.10.2009 N 785, от 03.03.2010 N 117, от 15.05.2010 N 341, от 09.06.2010 N 416, от 24.09.2010 N 759, от 01.03.2011 N 129))</t>
  </si>
  <si>
    <t>6. Фактический прием (подача) напряжения и мощности, осуществляемый путем включения коммутационного аппарата (фиксация коммутационного аппарата в положении "включено");</t>
  </si>
  <si>
    <t>7. Составление акта о технологическом присоединении и акта разграничения балансовой принадлежности и эксплуатационной ответственности.</t>
  </si>
  <si>
    <t>5. Осуществление ОАО "Кольская ГМК" фактического присоединения объектов заявителя к электрическим сетям. Под фактическим присоединением понимается комплекс технических и организационных мероприятий, обеспечивающих физическое соединение (контакт) объектов электросетевого хозяйства сетевой организации, в которую была подана заявка, и объектов заявителя (энергопринимающих устройств, энергетических установок и электрических сетей) без осуществления фактической подачи (приема) напряжения и мощности на объекты заявителя (фиксация коммутационного аппарата в положении "отключено");</t>
  </si>
  <si>
    <r>
      <rPr>
        <b/>
        <sz val="12"/>
        <rFont val="Times New Roman"/>
        <family val="1"/>
      </rPr>
      <t>Технологическое присоединение к сетям ОАО "Кольская ГМК"</t>
    </r>
    <r>
      <rPr>
        <sz val="12"/>
        <rFont val="Times New Roman"/>
        <family val="1"/>
      </rPr>
      <t xml:space="preserve"> осуществляется в соответствии с Правилами технологического присоединения энергопринимающих устройств (энергетических установок) юридических и физических лиц к электрическим сетям (утверждены Постановлением Правительства Российской Федерации от 27 декабря 2004 г. N 861 (в ред. Постановлений Правительства РФ от 31.08.2006 N 530, от 21.03.2007 N 168, от 26.07.2007 N 484, от 14.02.2009 N 114, от 14.02.2009 N 118, от 21.04.2009 N 334, от 15.06.2009 N 492, от 02.10.2009 N 785, от 03.03.2010 N 117, от 15.05.2010 N 341, от 09.06.2010 N 416, от 24.09.2010 N 759, от 01.03.2011 N 129)) в следующем порядке:</t>
    </r>
  </si>
  <si>
    <t>http://www.kolagmk.ru/tenders/contwork</t>
  </si>
  <si>
    <t>ПС-103</t>
  </si>
  <si>
    <t>отсутствует</t>
  </si>
  <si>
    <t>ПС-105</t>
  </si>
  <si>
    <r>
      <t xml:space="preserve">Резерв мощности по центрам питания 35кВ и выше на </t>
    </r>
    <r>
      <rPr>
        <b/>
        <sz val="10"/>
        <color indexed="10"/>
        <rFont val="Arial Cyr"/>
        <family val="0"/>
      </rPr>
      <t>30.12.2010</t>
    </r>
  </si>
  <si>
    <t>Все предложения и условия участия размещены на официальном сайте ОАО "Кольская ГМК" в разделе "Тендеры"</t>
  </si>
  <si>
    <r>
      <rPr>
        <b/>
        <sz val="10"/>
        <rFont val="Arial Cyr"/>
        <family val="0"/>
      </rPr>
      <t>ОАО "Кольская ГМК"</t>
    </r>
    <r>
      <rPr>
        <sz val="10"/>
        <rFont val="Arial Cyr"/>
        <family val="0"/>
      </rPr>
      <t xml:space="preserve"> проводит торги на выполнение ремонтных и строительных работ, изготовление нестандартизированного оборудования и конструкций, поставку товарно-материальных ценностей.</t>
    </r>
  </si>
  <si>
    <t>http://www.kolagmk.ru/shareholders/reports</t>
  </si>
  <si>
    <t>прямая ссылка:</t>
  </si>
  <si>
    <t>Указанная информация размещена на официальном сайте ОАО "Кольская ГМК" в разделе "Акционерам"</t>
  </si>
  <si>
    <t>Источник официального опубликования: газета "Мурманский вестник"</t>
  </si>
  <si>
    <t>Количество аварийных отключений стороних потребителей</t>
  </si>
  <si>
    <t>Плановые ремонтные работы в сетях ОАО "Кольская ГМК" при оказании услуг по передаче электрической энергии в 2010 году</t>
  </si>
  <si>
    <t>Расчет размера платы за технологическое присоединение энергопринимающих устройств юридических и физических лиц к электрическим сетям ОАО "Кольская ГМК" на 2010 год не производился, тариф не устанавливался, плата  за технологическое присоединение не взималась.</t>
  </si>
  <si>
    <t>ввод силовых машин</t>
  </si>
  <si>
    <t>ремонт распределительных подстанций, произошло технол. присоединение к объектам электросетевого хоз-ва ОАО "МРСК "</t>
  </si>
  <si>
    <t xml:space="preserve">Наименование </t>
  </si>
  <si>
    <t>Источники финансирования, тыс. рублей</t>
  </si>
  <si>
    <t>Итого за счет регулируемых тарифов по передаче</t>
  </si>
  <si>
    <t>За счет регулируемых тарифов по передаче</t>
  </si>
  <si>
    <t>За счет регулируемых тарифов по присоединению</t>
  </si>
  <si>
    <t>За счет иных источников</t>
  </si>
  <si>
    <t>Амортизация</t>
  </si>
  <si>
    <t>Прибыль</t>
  </si>
  <si>
    <t>План (утв. органами регулирования)</t>
  </si>
  <si>
    <t>Факт</t>
  </si>
  <si>
    <t xml:space="preserve">План </t>
  </si>
  <si>
    <t>Всего по сетевой организации</t>
  </si>
  <si>
    <t xml:space="preserve"> 1.1</t>
  </si>
  <si>
    <t>Всего по инвестиционному проекту</t>
  </si>
  <si>
    <t xml:space="preserve"> 1.1.1</t>
  </si>
  <si>
    <t>ЦЭС  и  ЭР.  Схема  резервирования  синхронных  электродвигателей  10  мВт  блоков  №№  1,2,3  АЗКС</t>
  </si>
  <si>
    <t>Оборудование взамен изношенного (ОВИЗ)</t>
  </si>
  <si>
    <t>Инвестиционная программа ОАО "Кольская ГМК"</t>
  </si>
  <si>
    <t>Трансформаторная подстанция, наружные сети по проекту "ЦЭН.Увеличение производства катодного никелядо 114 тыс.т/год"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</si>
</sst>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</numFmts>
  <fonts count="7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5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sz val="11"/>
      <color indexed="10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9"/>
      <color indexed="8"/>
      <name val="Tahoma"/>
      <family val="2"/>
    </font>
    <font>
      <sz val="12"/>
      <name val="Times New Roman CYR"/>
      <family val="0"/>
    </font>
    <font>
      <sz val="10"/>
      <name val="Helv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4" fontId="24" fillId="28" borderId="7" applyBorder="0">
      <alignment horizontal="right"/>
      <protection/>
    </xf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6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4" fillId="33" borderId="0" applyBorder="0">
      <alignment horizontal="right"/>
      <protection/>
    </xf>
    <xf numFmtId="0" fontId="75" fillId="3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7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49" fontId="2" fillId="0" borderId="7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/>
    </xf>
    <xf numFmtId="0" fontId="6" fillId="0" borderId="7" xfId="0" applyFont="1" applyBorder="1" applyAlignment="1">
      <alignment vertical="top"/>
    </xf>
    <xf numFmtId="49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vertical="top" wrapText="1"/>
    </xf>
    <xf numFmtId="4" fontId="24" fillId="0" borderId="13" xfId="67" applyFill="1" applyBorder="1">
      <alignment horizontal="right"/>
      <protection/>
    </xf>
    <xf numFmtId="4" fontId="24" fillId="0" borderId="7" xfId="67" applyFill="1" applyBorder="1">
      <alignment horizontal="right"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5" fillId="0" borderId="18" xfId="0" applyNumberFormat="1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 horizontal="center"/>
    </xf>
    <xf numFmtId="0" fontId="25" fillId="0" borderId="20" xfId="0" applyNumberFormat="1" applyFont="1" applyFill="1" applyBorder="1" applyAlignment="1">
      <alignment horizontal="center"/>
    </xf>
    <xf numFmtId="0" fontId="25" fillId="0" borderId="21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1" fontId="1" fillId="0" borderId="26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/>
    </xf>
    <xf numFmtId="2" fontId="1" fillId="0" borderId="7" xfId="0" applyNumberFormat="1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wrapText="1"/>
    </xf>
    <xf numFmtId="49" fontId="1" fillId="0" borderId="29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wrapText="1"/>
    </xf>
    <xf numFmtId="49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171" fontId="1" fillId="0" borderId="30" xfId="0" applyNumberFormat="1" applyFont="1" applyFill="1" applyBorder="1" applyAlignment="1" applyProtection="1">
      <alignment/>
      <protection/>
    </xf>
    <xf numFmtId="171" fontId="1" fillId="0" borderId="3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49" fontId="25" fillId="0" borderId="24" xfId="0" applyNumberFormat="1" applyFont="1" applyFill="1" applyBorder="1" applyAlignment="1">
      <alignment/>
    </xf>
    <xf numFmtId="49" fontId="25" fillId="0" borderId="7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33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35" borderId="7" xfId="55" applyFont="1" applyFill="1" applyBorder="1" applyAlignment="1">
      <alignment vertical="center"/>
      <protection/>
    </xf>
    <xf numFmtId="0" fontId="21" fillId="35" borderId="7" xfId="55" applyFont="1" applyFill="1" applyBorder="1" applyAlignment="1">
      <alignment vertical="center" wrapText="1"/>
      <protection/>
    </xf>
    <xf numFmtId="1" fontId="21" fillId="35" borderId="7" xfId="5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justify"/>
    </xf>
    <xf numFmtId="0" fontId="21" fillId="35" borderId="0" xfId="55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top"/>
    </xf>
    <xf numFmtId="0" fontId="62" fillId="0" borderId="0" xfId="42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23" fillId="0" borderId="13" xfId="49" applyFill="1" applyBorder="1">
      <alignment horizontal="center" vertical="center" wrapText="1"/>
      <protection/>
    </xf>
    <xf numFmtId="0" fontId="23" fillId="0" borderId="7" xfId="49" applyFill="1" applyBorder="1">
      <alignment horizontal="center" vertical="center" wrapText="1"/>
      <protection/>
    </xf>
    <xf numFmtId="0" fontId="23" fillId="0" borderId="28" xfId="49" applyFill="1" applyBorder="1">
      <alignment horizontal="center" vertical="center" wrapText="1"/>
      <protection/>
    </xf>
    <xf numFmtId="49" fontId="0" fillId="0" borderId="7" xfId="0" applyNumberFormat="1" applyFill="1" applyBorder="1" applyAlignment="1">
      <alignment vertical="top"/>
    </xf>
    <xf numFmtId="49" fontId="0" fillId="0" borderId="7" xfId="0" applyNumberFormat="1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4" fontId="24" fillId="0" borderId="28" xfId="67" applyFill="1" applyBorder="1">
      <alignment horizontal="right"/>
      <protection/>
    </xf>
    <xf numFmtId="49" fontId="0" fillId="0" borderId="13" xfId="0" applyNumberFormat="1" applyFill="1" applyBorder="1" applyAlignment="1">
      <alignment vertical="top"/>
    </xf>
    <xf numFmtId="49" fontId="0" fillId="0" borderId="28" xfId="0" applyNumberFormat="1" applyFill="1" applyBorder="1" applyAlignment="1">
      <alignment vertical="top"/>
    </xf>
    <xf numFmtId="49" fontId="0" fillId="0" borderId="7" xfId="0" applyNumberFormat="1" applyFill="1" applyBorder="1" applyAlignment="1" applyProtection="1">
      <alignment vertical="top"/>
      <protection locked="0"/>
    </xf>
    <xf numFmtId="49" fontId="0" fillId="0" borderId="28" xfId="0" applyNumberFormat="1" applyFill="1" applyBorder="1" applyAlignment="1" applyProtection="1">
      <alignment vertical="top"/>
      <protection locked="0"/>
    </xf>
    <xf numFmtId="4" fontId="24" fillId="0" borderId="7" xfId="50" applyFill="1" applyBorder="1" applyProtection="1">
      <alignment horizontal="right"/>
      <protection locked="0"/>
    </xf>
    <xf numFmtId="4" fontId="24" fillId="0" borderId="28" xfId="50" applyFill="1" applyBorder="1" applyProtection="1">
      <alignment horizontal="right"/>
      <protection locked="0"/>
    </xf>
    <xf numFmtId="4" fontId="24" fillId="0" borderId="7" xfId="67" applyFont="1" applyFill="1" applyBorder="1">
      <alignment horizontal="right"/>
      <protection/>
    </xf>
    <xf numFmtId="4" fontId="24" fillId="0" borderId="28" xfId="67" applyFont="1" applyFill="1" applyBorder="1">
      <alignment horizontal="right"/>
      <protection/>
    </xf>
    <xf numFmtId="49" fontId="18" fillId="0" borderId="7" xfId="0" applyNumberFormat="1" applyFont="1" applyFill="1" applyBorder="1" applyAlignment="1">
      <alignment vertical="top" wrapText="1"/>
    </xf>
    <xf numFmtId="49" fontId="0" fillId="0" borderId="23" xfId="0" applyNumberFormat="1" applyFill="1" applyBorder="1" applyAlignment="1">
      <alignment vertical="top"/>
    </xf>
    <xf numFmtId="49" fontId="0" fillId="0" borderId="24" xfId="0" applyNumberFormat="1" applyFill="1" applyBorder="1" applyAlignment="1">
      <alignment vertical="top" wrapText="1"/>
    </xf>
    <xf numFmtId="4" fontId="24" fillId="0" borderId="24" xfId="67" applyFill="1" applyBorder="1">
      <alignment horizontal="right"/>
      <protection/>
    </xf>
    <xf numFmtId="4" fontId="24" fillId="0" borderId="7" xfId="67" applyFont="1" applyFill="1" applyBorder="1" applyProtection="1">
      <alignment horizontal="right"/>
      <protection locked="0"/>
    </xf>
    <xf numFmtId="49" fontId="23" fillId="0" borderId="13" xfId="0" applyNumberFormat="1" applyFont="1" applyFill="1" applyBorder="1" applyAlignment="1">
      <alignment vertical="top"/>
    </xf>
    <xf numFmtId="49" fontId="23" fillId="0" borderId="7" xfId="0" applyNumberFormat="1" applyFont="1" applyFill="1" applyBorder="1" applyAlignment="1">
      <alignment vertical="top" wrapText="1"/>
    </xf>
    <xf numFmtId="49" fontId="0" fillId="0" borderId="29" xfId="0" applyNumberFormat="1" applyFill="1" applyBorder="1" applyAlignment="1">
      <alignment vertical="top"/>
    </xf>
    <xf numFmtId="49" fontId="0" fillId="0" borderId="30" xfId="0" applyNumberFormat="1" applyFill="1" applyBorder="1" applyAlignment="1">
      <alignment vertical="top" wrapText="1"/>
    </xf>
    <xf numFmtId="49" fontId="0" fillId="0" borderId="31" xfId="0" applyNumberFormat="1" applyFill="1" applyBorder="1" applyAlignment="1">
      <alignment vertical="top" wrapText="1"/>
    </xf>
    <xf numFmtId="4" fontId="24" fillId="0" borderId="29" xfId="67" applyFill="1" applyBorder="1">
      <alignment horizontal="right"/>
      <protection/>
    </xf>
    <xf numFmtId="4" fontId="24" fillId="0" borderId="30" xfId="50" applyFill="1" applyBorder="1" applyProtection="1">
      <alignment horizontal="right"/>
      <protection locked="0"/>
    </xf>
    <xf numFmtId="4" fontId="24" fillId="0" borderId="32" xfId="50" applyFill="1" applyBorder="1" applyProtection="1">
      <alignment horizontal="right"/>
      <protection locked="0"/>
    </xf>
    <xf numFmtId="4" fontId="24" fillId="0" borderId="34" xfId="67" applyFill="1" applyBorder="1">
      <alignment horizontal="right"/>
      <protection/>
    </xf>
    <xf numFmtId="4" fontId="24" fillId="0" borderId="28" xfId="67" applyFont="1" applyFill="1" applyBorder="1" applyProtection="1">
      <alignment horizontal="right"/>
      <protection locked="0"/>
    </xf>
    <xf numFmtId="4" fontId="24" fillId="0" borderId="30" xfId="67" applyFill="1" applyBorder="1">
      <alignment horizontal="right"/>
      <protection/>
    </xf>
    <xf numFmtId="0" fontId="0" fillId="0" borderId="7" xfId="0" applyBorder="1" applyAlignment="1">
      <alignment horizontal="left"/>
    </xf>
    <xf numFmtId="0" fontId="30" fillId="0" borderId="0" xfId="56" applyFont="1">
      <alignment/>
      <protection/>
    </xf>
    <xf numFmtId="0" fontId="1" fillId="0" borderId="0" xfId="56" applyFont="1">
      <alignment/>
      <protection/>
    </xf>
    <xf numFmtId="0" fontId="30" fillId="0" borderId="0" xfId="56" applyFont="1" applyAlignment="1">
      <alignment wrapText="1"/>
      <protection/>
    </xf>
    <xf numFmtId="0" fontId="33" fillId="0" borderId="0" xfId="56" applyFont="1" applyAlignment="1">
      <alignment/>
      <protection/>
    </xf>
    <xf numFmtId="0" fontId="30" fillId="0" borderId="0" xfId="56" applyFont="1" applyAlignment="1">
      <alignment horizontal="left" wrapText="1"/>
      <protection/>
    </xf>
    <xf numFmtId="0" fontId="34" fillId="0" borderId="30" xfId="49" applyFont="1" applyBorder="1">
      <alignment horizontal="center" vertical="center" wrapText="1"/>
      <protection/>
    </xf>
    <xf numFmtId="0" fontId="24" fillId="33" borderId="6" xfId="56" applyFont="1" applyFill="1" applyBorder="1" applyAlignment="1">
      <alignment horizontal="center" vertical="center" wrapText="1"/>
      <protection/>
    </xf>
    <xf numFmtId="0" fontId="23" fillId="33" borderId="35" xfId="56" applyNumberFormat="1" applyFont="1" applyFill="1" applyBorder="1" applyAlignment="1">
      <alignment vertical="top" wrapText="1"/>
      <protection/>
    </xf>
    <xf numFmtId="49" fontId="24" fillId="33" borderId="7" xfId="56" applyNumberFormat="1" applyFont="1" applyFill="1" applyBorder="1" applyAlignment="1" applyProtection="1">
      <alignment horizontal="center" vertical="center" wrapText="1"/>
      <protection/>
    </xf>
    <xf numFmtId="0" fontId="23" fillId="33" borderId="7" xfId="56" applyNumberFormat="1" applyFont="1" applyFill="1" applyBorder="1" applyAlignment="1" applyProtection="1">
      <alignment vertical="top" wrapText="1"/>
      <protection/>
    </xf>
    <xf numFmtId="49" fontId="24" fillId="33" borderId="16" xfId="56" applyNumberFormat="1" applyFont="1" applyFill="1" applyBorder="1" applyAlignment="1" applyProtection="1">
      <alignment horizontal="center" vertical="center" wrapText="1"/>
      <protection/>
    </xf>
    <xf numFmtId="49" fontId="35" fillId="0" borderId="7" xfId="0" applyNumberFormat="1" applyFont="1" applyFill="1" applyBorder="1" applyAlignment="1" applyProtection="1">
      <alignment vertical="center" wrapText="1"/>
      <protection locked="0"/>
    </xf>
    <xf numFmtId="0" fontId="35" fillId="0" borderId="7" xfId="63" applyFont="1" applyFill="1" applyBorder="1" applyAlignment="1" applyProtection="1">
      <alignment horizontal="left" vertical="center" wrapText="1"/>
      <protection locked="0"/>
    </xf>
    <xf numFmtId="49" fontId="37" fillId="0" borderId="36" xfId="0" applyNumberFormat="1" applyFont="1" applyFill="1" applyBorder="1" applyAlignment="1" applyProtection="1">
      <alignment vertical="center" wrapText="1"/>
      <protection locked="0"/>
    </xf>
    <xf numFmtId="0" fontId="23" fillId="36" borderId="7" xfId="56" applyNumberFormat="1" applyFont="1" applyFill="1" applyBorder="1" applyAlignment="1" applyProtection="1">
      <alignment vertical="center" wrapText="1"/>
      <protection/>
    </xf>
    <xf numFmtId="0" fontId="23" fillId="28" borderId="16" xfId="56" applyNumberFormat="1" applyFont="1" applyFill="1" applyBorder="1" applyAlignment="1" applyProtection="1">
      <alignment vertical="center" wrapText="1"/>
      <protection locked="0"/>
    </xf>
    <xf numFmtId="0" fontId="23" fillId="28" borderId="7" xfId="56" applyNumberFormat="1" applyFont="1" applyFill="1" applyBorder="1" applyAlignment="1" applyProtection="1">
      <alignment vertical="center" wrapText="1"/>
      <protection locked="0"/>
    </xf>
    <xf numFmtId="0" fontId="24" fillId="33" borderId="7" xfId="56" applyFont="1" applyFill="1" applyBorder="1" applyAlignment="1">
      <alignment vertical="center" wrapText="1"/>
      <protection/>
    </xf>
    <xf numFmtId="4" fontId="24" fillId="28" borderId="16" xfId="56" applyNumberFormat="1" applyFont="1" applyFill="1" applyBorder="1" applyAlignment="1" applyProtection="1">
      <alignment vertical="center" wrapText="1"/>
      <protection locked="0"/>
    </xf>
    <xf numFmtId="0" fontId="24" fillId="28" borderId="16" xfId="56" applyFont="1" applyFill="1" applyBorder="1" applyAlignment="1" applyProtection="1">
      <alignment vertical="center" wrapText="1"/>
      <protection locked="0"/>
    </xf>
    <xf numFmtId="4" fontId="24" fillId="28" borderId="7" xfId="56" applyNumberFormat="1" applyFont="1" applyFill="1" applyBorder="1" applyAlignment="1" applyProtection="1">
      <alignment vertical="center" wrapText="1"/>
      <protection locked="0"/>
    </xf>
    <xf numFmtId="0" fontId="24" fillId="28" borderId="7" xfId="56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29" fillId="0" borderId="3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3" fillId="0" borderId="41" xfId="49" applyFill="1" applyBorder="1">
      <alignment horizontal="center" vertical="center" wrapText="1"/>
      <protection/>
    </xf>
    <xf numFmtId="0" fontId="23" fillId="0" borderId="13" xfId="49" applyFill="1" applyBorder="1">
      <alignment horizontal="center" vertical="center" wrapText="1"/>
      <protection/>
    </xf>
    <xf numFmtId="0" fontId="23" fillId="0" borderId="26" xfId="49" applyFill="1" applyBorder="1" applyAlignment="1">
      <alignment horizontal="center" vertical="center" wrapText="1"/>
      <protection/>
    </xf>
    <xf numFmtId="0" fontId="23" fillId="0" borderId="7" xfId="49" applyFill="1" applyBorder="1" applyAlignment="1">
      <alignment horizontal="center" vertical="center" wrapText="1"/>
      <protection/>
    </xf>
    <xf numFmtId="0" fontId="23" fillId="0" borderId="42" xfId="49" applyFill="1" applyBorder="1" applyAlignment="1">
      <alignment horizontal="center" vertical="center" wrapText="1"/>
      <protection/>
    </xf>
    <xf numFmtId="0" fontId="23" fillId="0" borderId="12" xfId="49" applyFill="1" applyBorder="1" applyAlignment="1">
      <alignment horizontal="center" vertical="center" wrapText="1"/>
      <protection/>
    </xf>
    <xf numFmtId="0" fontId="23" fillId="0" borderId="41" xfId="49" applyFont="1" applyFill="1" applyBorder="1">
      <alignment horizontal="center" vertical="center" wrapText="1"/>
      <protection/>
    </xf>
    <xf numFmtId="0" fontId="23" fillId="0" borderId="26" xfId="49" applyFill="1" applyBorder="1">
      <alignment horizontal="center" vertical="center" wrapText="1"/>
      <protection/>
    </xf>
    <xf numFmtId="0" fontId="23" fillId="0" borderId="27" xfId="49" applyFill="1" applyBorder="1">
      <alignment horizontal="center" vertical="center" wrapText="1"/>
      <protection/>
    </xf>
    <xf numFmtId="0" fontId="23" fillId="0" borderId="26" xfId="49" applyFont="1" applyFill="1" applyBorder="1">
      <alignment horizontal="center" vertical="center" wrapText="1"/>
      <protection/>
    </xf>
    <xf numFmtId="0" fontId="23" fillId="0" borderId="27" xfId="49" applyFont="1" applyFill="1" applyBorder="1">
      <alignment horizontal="center" vertical="center" wrapText="1"/>
      <protection/>
    </xf>
    <xf numFmtId="0" fontId="27" fillId="0" borderId="7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26" fillId="0" borderId="43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1" fillId="35" borderId="0" xfId="55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center" vertical="center" wrapText="1"/>
    </xf>
    <xf numFmtId="0" fontId="31" fillId="0" borderId="0" xfId="56" applyFont="1" applyAlignment="1">
      <alignment horizontal="center"/>
      <protection/>
    </xf>
    <xf numFmtId="0" fontId="32" fillId="0" borderId="7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32" fillId="0" borderId="37" xfId="56" applyFont="1" applyBorder="1" applyAlignment="1">
      <alignment horizontal="center" wrapText="1"/>
      <protection/>
    </xf>
    <xf numFmtId="0" fontId="32" fillId="0" borderId="6" xfId="56" applyFont="1" applyBorder="1" applyAlignment="1">
      <alignment horizontal="center" vertical="center" wrapText="1"/>
      <protection/>
    </xf>
    <xf numFmtId="0" fontId="32" fillId="0" borderId="52" xfId="56" applyFont="1" applyBorder="1" applyAlignment="1">
      <alignment horizontal="center" vertical="center" wrapText="1"/>
      <protection/>
    </xf>
    <xf numFmtId="0" fontId="32" fillId="0" borderId="18" xfId="56" applyFont="1" applyBorder="1" applyAlignment="1">
      <alignment horizontal="center" vertical="center" wrapText="1"/>
      <protection/>
    </xf>
    <xf numFmtId="0" fontId="32" fillId="0" borderId="21" xfId="56" applyFont="1" applyBorder="1" applyAlignment="1">
      <alignment horizontal="center" vertical="center" wrapText="1"/>
      <protection/>
    </xf>
    <xf numFmtId="0" fontId="32" fillId="0" borderId="53" xfId="56" applyFont="1" applyBorder="1" applyAlignment="1">
      <alignment horizontal="center" vertical="center" wrapText="1"/>
      <protection/>
    </xf>
    <xf numFmtId="0" fontId="32" fillId="0" borderId="19" xfId="56" applyFont="1" applyBorder="1" applyAlignment="1">
      <alignment horizontal="center" vertical="center" wrapText="1"/>
      <protection/>
    </xf>
    <xf numFmtId="0" fontId="32" fillId="0" borderId="54" xfId="56" applyFont="1" applyBorder="1" applyAlignment="1">
      <alignment horizontal="center" vertical="center" wrapText="1"/>
      <protection/>
    </xf>
    <xf numFmtId="0" fontId="32" fillId="0" borderId="55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2" fillId="0" borderId="37" xfId="56" applyFont="1" applyBorder="1" applyAlignment="1">
      <alignment horizontal="center" vertical="center" wrapText="1"/>
      <protection/>
    </xf>
    <xf numFmtId="0" fontId="32" fillId="0" borderId="15" xfId="56" applyFont="1" applyBorder="1" applyAlignment="1">
      <alignment horizontal="center" vertical="center" wrapText="1"/>
      <protection/>
    </xf>
    <xf numFmtId="0" fontId="32" fillId="0" borderId="39" xfId="56" applyFont="1" applyBorder="1" applyAlignment="1">
      <alignment horizontal="center" vertical="center" wrapText="1"/>
      <protection/>
    </xf>
    <xf numFmtId="0" fontId="32" fillId="0" borderId="25" xfId="56" applyFont="1" applyBorder="1" applyAlignment="1">
      <alignment horizontal="center" vertical="center" wrapText="1"/>
      <protection/>
    </xf>
    <xf numFmtId="0" fontId="32" fillId="0" borderId="33" xfId="56" applyFont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ормула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0;&#1043;&#1052;&#1050;\TSET.NET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0;&#1043;&#1052;&#1050;\&#1056;&#1072;&#1089;&#1095;&#1077;&#1090;%20&#1087;&#1086;%2020&#1101;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3 сторонние"/>
      <sheetName val="4"/>
      <sheetName val="4 сторонние"/>
      <sheetName val="5"/>
      <sheetName val="5 сторонние"/>
      <sheetName val="1.30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TEHSHEET"/>
    </sheetNames>
    <sheetDataSet>
      <sheetData sheetId="11">
        <row r="20">
          <cell r="G20">
            <v>5857.4545455066955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3"/>
      <sheetName val="3 стор"/>
      <sheetName val="4"/>
      <sheetName val="4 стор"/>
      <sheetName val="5"/>
      <sheetName val="5 стор"/>
      <sheetName val="6"/>
      <sheetName val="бухг рез 2010"/>
      <sheetName val="таб 1.15"/>
      <sheetName val="общех2011"/>
      <sheetName val="1,16"/>
      <sheetName val="таб 1.17 (2)"/>
      <sheetName val="Таб.1,18.2"/>
      <sheetName val="УЕ1"/>
      <sheetName val="УЕ2"/>
      <sheetName val="Таб. 1.17.1.ПН"/>
      <sheetName val="Таб. 1.17.1 СН"/>
      <sheetName val="17,1 КГМК 2012"/>
      <sheetName val="17 СН 2010факт"/>
      <sheetName val="17 ПЧ 2010факт"/>
      <sheetName val="17 КГМК 2010 ф"/>
      <sheetName val="17 СН 2011 ож"/>
      <sheetName val="17 ПЧ 2011ож"/>
      <sheetName val="17 КГМК 2011 ож"/>
      <sheetName val="1,20 (3)"/>
      <sheetName val="1,20,3 стор"/>
      <sheetName val="1,20"/>
      <sheetName val="1,20 стор"/>
      <sheetName val="таб.1.21. 3  (2)"/>
      <sheetName val="1,21,3 стор"/>
      <sheetName val="24"/>
      <sheetName val="25"/>
      <sheetName val="27 (2)"/>
      <sheetName val="27 (3)"/>
      <sheetName val="27 на стор"/>
      <sheetName val="27"/>
    </sheetNames>
    <sheetDataSet>
      <sheetData sheetId="12">
        <row r="16">
          <cell r="C16">
            <v>2884.77</v>
          </cell>
        </row>
      </sheetData>
      <sheetData sheetId="26">
        <row r="8">
          <cell r="E8">
            <v>1102.5757827188543</v>
          </cell>
        </row>
        <row r="10">
          <cell r="E10">
            <v>6014.80959696218</v>
          </cell>
        </row>
        <row r="13">
          <cell r="E13">
            <v>738.2681236127536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agmk.ru/shareholders/report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agmk.ru/tenders/contwork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"/>
  <sheetViews>
    <sheetView workbookViewId="0" topLeftCell="A1">
      <selection activeCell="A4" sqref="A4"/>
    </sheetView>
  </sheetViews>
  <sheetFormatPr defaultColWidth="9.00390625" defaultRowHeight="12.75"/>
  <cols>
    <col min="9" max="9" width="21.00390625" style="0" customWidth="1"/>
    <col min="10" max="10" width="17.75390625" style="0" customWidth="1"/>
  </cols>
  <sheetData>
    <row r="2" ht="12.75">
      <c r="A2" t="s">
        <v>307</v>
      </c>
    </row>
    <row r="4" spans="1:3" ht="12.75">
      <c r="A4" t="s">
        <v>306</v>
      </c>
      <c r="C4" s="96" t="s">
        <v>305</v>
      </c>
    </row>
  </sheetData>
  <sheetProtection/>
  <hyperlinks>
    <hyperlink ref="C4" r:id="rId1" display="http://www.kolagmk.ru/shareholders/reports"/>
  </hyperlinks>
  <printOptions/>
  <pageMargins left="0.7" right="0.7" top="0.75" bottom="0.75" header="0.3" footer="0.3"/>
  <pageSetup fitToHeight="0" fitToWidth="1" horizontalDpi="600" verticalDpi="600" orientation="portrait" paperSize="9" scale="94" r:id="rId2"/>
  <headerFooter>
    <oddHeader>&amp;Cп. 9(а)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H11" sqref="H11"/>
    </sheetView>
  </sheetViews>
  <sheetFormatPr defaultColWidth="9.00390625" defaultRowHeight="12.75"/>
  <cols>
    <col min="1" max="1" width="7.375" style="0" customWidth="1"/>
    <col min="2" max="2" width="33.25390625" style="0" customWidth="1"/>
    <col min="3" max="3" width="21.375" style="0" customWidth="1"/>
    <col min="4" max="4" width="26.00390625" style="0" customWidth="1"/>
  </cols>
  <sheetData>
    <row r="1" spans="1:4" ht="30" customHeight="1">
      <c r="A1" s="250" t="s">
        <v>302</v>
      </c>
      <c r="B1" s="250"/>
      <c r="C1" s="250"/>
      <c r="D1" s="250"/>
    </row>
    <row r="3" spans="1:4" ht="51">
      <c r="A3" s="11" t="s">
        <v>52</v>
      </c>
      <c r="B3" s="11" t="s">
        <v>271</v>
      </c>
      <c r="C3" s="11" t="s">
        <v>269</v>
      </c>
      <c r="D3" s="11" t="s">
        <v>270</v>
      </c>
    </row>
    <row r="4" spans="1:4" ht="12.75">
      <c r="A4" s="87">
        <v>1</v>
      </c>
      <c r="B4" s="84" t="s">
        <v>299</v>
      </c>
      <c r="C4" s="84" t="s">
        <v>300</v>
      </c>
      <c r="D4" s="84" t="s">
        <v>300</v>
      </c>
    </row>
    <row r="5" spans="1:4" ht="12.75">
      <c r="A5" s="87">
        <v>2</v>
      </c>
      <c r="B5" s="84" t="s">
        <v>301</v>
      </c>
      <c r="C5" s="130">
        <v>30</v>
      </c>
      <c r="D5" s="84" t="s">
        <v>300</v>
      </c>
    </row>
    <row r="7" spans="1:4" ht="30.75" customHeight="1">
      <c r="A7" s="250" t="s">
        <v>288</v>
      </c>
      <c r="B7" s="250"/>
      <c r="C7" s="250"/>
      <c r="D7" s="250"/>
    </row>
    <row r="9" spans="1:4" ht="25.5" customHeight="1">
      <c r="A9" s="240"/>
      <c r="B9" s="242"/>
      <c r="C9" s="11" t="s">
        <v>286</v>
      </c>
      <c r="D9" s="11" t="s">
        <v>287</v>
      </c>
    </row>
    <row r="10" spans="1:4" s="85" customFormat="1" ht="20.25" customHeight="1">
      <c r="A10" s="90" t="s">
        <v>282</v>
      </c>
      <c r="B10" s="91"/>
      <c r="C10" s="89">
        <v>0</v>
      </c>
      <c r="D10" s="89">
        <v>0</v>
      </c>
    </row>
    <row r="11" spans="1:4" s="85" customFormat="1" ht="20.25" customHeight="1">
      <c r="A11" s="90" t="s">
        <v>283</v>
      </c>
      <c r="B11" s="91"/>
      <c r="C11" s="89">
        <v>0</v>
      </c>
      <c r="D11" s="89">
        <v>0</v>
      </c>
    </row>
    <row r="12" spans="1:4" s="85" customFormat="1" ht="20.25" customHeight="1">
      <c r="A12" s="90" t="s">
        <v>284</v>
      </c>
      <c r="B12" s="92"/>
      <c r="C12" s="89">
        <v>0</v>
      </c>
      <c r="D12" s="89">
        <v>0</v>
      </c>
    </row>
    <row r="13" spans="1:4" s="85" customFormat="1" ht="20.25" customHeight="1">
      <c r="A13" s="90" t="s">
        <v>285</v>
      </c>
      <c r="B13" s="91"/>
      <c r="C13" s="89">
        <v>0</v>
      </c>
      <c r="D13" s="89">
        <v>0</v>
      </c>
    </row>
    <row r="15" spans="1:5" ht="47.25" customHeight="1">
      <c r="A15" s="249" t="s">
        <v>289</v>
      </c>
      <c r="B15" s="249"/>
      <c r="C15" s="249"/>
      <c r="D15" s="249"/>
      <c r="E15" s="94"/>
    </row>
  </sheetData>
  <sheetProtection/>
  <mergeCells count="4">
    <mergeCell ref="A9:B9"/>
    <mergeCell ref="A15:D15"/>
    <mergeCell ref="A1:D1"/>
    <mergeCell ref="A7:D7"/>
  </mergeCells>
  <printOptions/>
  <pageMargins left="0.7" right="0.7" top="1.03125" bottom="0.75" header="0.3" footer="0.3"/>
  <pageSetup horizontalDpi="600" verticalDpi="600" orientation="portrait" paperSize="9" r:id="rId1"/>
  <headerFooter>
    <oddHeader>&amp;Cп.11(в) о наличии (об отсутствии) технической возможности доступа к регулируемым товарам (работам, услугам)  и о регистрации и ходе реализации заявок на технологическое присоединение к электрическим сетям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workbookViewId="0" topLeftCell="A1">
      <selection activeCell="A3" sqref="A3"/>
    </sheetView>
  </sheetViews>
  <sheetFormatPr defaultColWidth="9.00390625" defaultRowHeight="12.75"/>
  <cols>
    <col min="1" max="1" width="139.25390625" style="0" bestFit="1" customWidth="1"/>
  </cols>
  <sheetData>
    <row r="1" ht="33.75" customHeight="1">
      <c r="A1" s="95" t="s">
        <v>121</v>
      </c>
    </row>
    <row r="2" ht="33.75" customHeight="1">
      <c r="A2" s="19" t="s">
        <v>169</v>
      </c>
    </row>
    <row r="3" ht="59.25" customHeight="1">
      <c r="A3" s="20" t="s">
        <v>170</v>
      </c>
    </row>
    <row r="4" ht="27.75" customHeight="1">
      <c r="A4" s="18" t="s">
        <v>171</v>
      </c>
    </row>
    <row r="5" ht="15.75">
      <c r="A5" s="10"/>
    </row>
    <row r="6" ht="47.25" customHeight="1">
      <c r="A6" s="10" t="s">
        <v>122</v>
      </c>
    </row>
    <row r="7" ht="15.75">
      <c r="A7" s="10"/>
    </row>
    <row r="8" ht="47.25">
      <c r="A8" s="10" t="s">
        <v>123</v>
      </c>
    </row>
    <row r="9" ht="15.75">
      <c r="A9" s="10" t="s">
        <v>124</v>
      </c>
    </row>
    <row r="10" ht="31.5">
      <c r="A10" s="10" t="s">
        <v>125</v>
      </c>
    </row>
    <row r="11" ht="31.5">
      <c r="A11" s="10" t="s">
        <v>126</v>
      </c>
    </row>
    <row r="12" ht="15.75">
      <c r="A12" s="10"/>
    </row>
    <row r="13" ht="31.5">
      <c r="A13" s="10" t="s">
        <v>127</v>
      </c>
    </row>
    <row r="14" ht="15.75">
      <c r="A14" s="10"/>
    </row>
    <row r="15" ht="15.75">
      <c r="A15" s="93" t="s">
        <v>128</v>
      </c>
    </row>
    <row r="16" ht="47.25">
      <c r="A16" s="10" t="s">
        <v>129</v>
      </c>
    </row>
    <row r="17" ht="78.75">
      <c r="A17" s="10" t="s">
        <v>130</v>
      </c>
    </row>
    <row r="18" ht="63">
      <c r="A18" s="10" t="s">
        <v>131</v>
      </c>
    </row>
    <row r="19" ht="94.5">
      <c r="A19" s="10" t="s">
        <v>132</v>
      </c>
    </row>
    <row r="20" ht="15.75">
      <c r="A20" s="10"/>
    </row>
    <row r="21" ht="15.75">
      <c r="A21" s="93" t="s">
        <v>133</v>
      </c>
    </row>
    <row r="22" ht="78.75">
      <c r="A22" s="10" t="s">
        <v>134</v>
      </c>
    </row>
    <row r="23" ht="15.75">
      <c r="A23" s="10" t="s">
        <v>135</v>
      </c>
    </row>
    <row r="24" ht="63">
      <c r="A24" s="10" t="s">
        <v>136</v>
      </c>
    </row>
    <row r="25" ht="31.5">
      <c r="A25" s="10" t="s">
        <v>137</v>
      </c>
    </row>
    <row r="26" ht="63">
      <c r="A26" s="10" t="s">
        <v>138</v>
      </c>
    </row>
    <row r="27" ht="63">
      <c r="A27" s="10" t="s">
        <v>139</v>
      </c>
    </row>
    <row r="28" ht="63">
      <c r="A28" s="10" t="s">
        <v>140</v>
      </c>
    </row>
    <row r="29" ht="47.25">
      <c r="A29" s="10" t="s">
        <v>141</v>
      </c>
    </row>
    <row r="30" ht="31.5">
      <c r="A30" s="10" t="s">
        <v>142</v>
      </c>
    </row>
    <row r="31" ht="63">
      <c r="A31" s="10" t="s">
        <v>143</v>
      </c>
    </row>
    <row r="32" ht="31.5">
      <c r="A32" s="10" t="s">
        <v>144</v>
      </c>
    </row>
    <row r="33" ht="15.75">
      <c r="A33" s="10"/>
    </row>
    <row r="34" ht="15.75">
      <c r="A34" s="93" t="s">
        <v>145</v>
      </c>
    </row>
    <row r="35" ht="47.25">
      <c r="A35" s="10" t="s">
        <v>146</v>
      </c>
    </row>
    <row r="36" ht="31.5">
      <c r="A36" s="10" t="s">
        <v>147</v>
      </c>
    </row>
    <row r="37" ht="78.75">
      <c r="A37" s="10" t="s">
        <v>148</v>
      </c>
    </row>
    <row r="38" ht="47.25">
      <c r="A38" s="10" t="s">
        <v>149</v>
      </c>
    </row>
    <row r="39" ht="31.5">
      <c r="A39" s="10" t="s">
        <v>150</v>
      </c>
    </row>
    <row r="40" ht="15.75">
      <c r="A40" s="10"/>
    </row>
    <row r="41" ht="31.5">
      <c r="A41" s="93" t="s">
        <v>151</v>
      </c>
    </row>
    <row r="42" ht="31.5">
      <c r="A42" s="10" t="s">
        <v>152</v>
      </c>
    </row>
    <row r="43" ht="15.75">
      <c r="A43" s="10" t="s">
        <v>153</v>
      </c>
    </row>
    <row r="44" ht="47.25">
      <c r="A44" s="10" t="s">
        <v>154</v>
      </c>
    </row>
    <row r="45" ht="31.5">
      <c r="A45" s="10" t="s">
        <v>155</v>
      </c>
    </row>
    <row r="46" ht="15.75">
      <c r="A46" s="10" t="s">
        <v>156</v>
      </c>
    </row>
    <row r="47" ht="15.75">
      <c r="A47" s="10"/>
    </row>
    <row r="48" ht="47.25">
      <c r="A48" s="93" t="s">
        <v>157</v>
      </c>
    </row>
    <row r="49" ht="15.75">
      <c r="A49" s="93" t="s">
        <v>158</v>
      </c>
    </row>
    <row r="50" ht="63">
      <c r="A50" s="10" t="s">
        <v>159</v>
      </c>
    </row>
    <row r="51" ht="94.5">
      <c r="A51" s="10" t="s">
        <v>160</v>
      </c>
    </row>
    <row r="52" ht="15.75">
      <c r="A52" s="10" t="s">
        <v>161</v>
      </c>
    </row>
    <row r="53" ht="31.5">
      <c r="A53" s="10" t="s">
        <v>162</v>
      </c>
    </row>
    <row r="54" ht="15.75">
      <c r="A54" s="10" t="s">
        <v>163</v>
      </c>
    </row>
    <row r="55" ht="78.75">
      <c r="A55" s="17" t="s">
        <v>164</v>
      </c>
    </row>
    <row r="56" ht="15.75">
      <c r="A56" s="10" t="s">
        <v>165</v>
      </c>
    </row>
    <row r="57" ht="47.25">
      <c r="A57" s="10" t="s">
        <v>166</v>
      </c>
    </row>
    <row r="58" ht="31.5">
      <c r="A58" s="10" t="s">
        <v>167</v>
      </c>
    </row>
    <row r="59" ht="47.25">
      <c r="A59" s="10" t="s">
        <v>168</v>
      </c>
    </row>
  </sheetData>
  <sheetProtection/>
  <printOptions/>
  <pageMargins left="0.7" right="0.7" top="0.54" bottom="0.75" header="0.3" footer="0.3"/>
  <pageSetup fitToHeight="0" fitToWidth="1" horizontalDpi="600" verticalDpi="600" orientation="portrait" paperSize="9" r:id="rId1"/>
  <headerFooter>
    <oddHeader>&amp;Cп.11(д) об условиях, на которых осуществляется поставка регулируемых товаров (работ, услуг)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:I1"/>
    </sheetView>
  </sheetViews>
  <sheetFormatPr defaultColWidth="9.00390625" defaultRowHeight="12.75"/>
  <cols>
    <col min="9" max="9" width="27.875" style="0" customWidth="1"/>
  </cols>
  <sheetData>
    <row r="1" spans="1:9" ht="136.5" customHeight="1">
      <c r="A1" s="187" t="s">
        <v>297</v>
      </c>
      <c r="B1" s="187"/>
      <c r="C1" s="187"/>
      <c r="D1" s="187"/>
      <c r="E1" s="187"/>
      <c r="F1" s="187"/>
      <c r="G1" s="187"/>
      <c r="H1" s="187"/>
      <c r="I1" s="187"/>
    </row>
    <row r="2" spans="1:9" ht="12.75">
      <c r="A2" s="97"/>
      <c r="B2" s="97"/>
      <c r="C2" s="97"/>
      <c r="D2" s="97"/>
      <c r="E2" s="97"/>
      <c r="F2" s="97"/>
      <c r="G2" s="97"/>
      <c r="H2" s="97"/>
      <c r="I2" s="97"/>
    </row>
    <row r="3" spans="1:9" ht="102" customHeight="1">
      <c r="A3" s="187" t="s">
        <v>290</v>
      </c>
      <c r="B3" s="187"/>
      <c r="C3" s="187"/>
      <c r="D3" s="187"/>
      <c r="E3" s="187"/>
      <c r="F3" s="187"/>
      <c r="G3" s="187"/>
      <c r="H3" s="187"/>
      <c r="I3" s="187"/>
    </row>
    <row r="4" spans="1:9" ht="12.75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187" t="s">
        <v>291</v>
      </c>
      <c r="B5" s="187"/>
      <c r="C5" s="187"/>
      <c r="D5" s="187"/>
      <c r="E5" s="187"/>
      <c r="F5" s="187"/>
      <c r="G5" s="187"/>
      <c r="H5" s="187"/>
      <c r="I5" s="187"/>
    </row>
    <row r="6" spans="1:9" ht="12.75">
      <c r="A6" s="97"/>
      <c r="B6" s="97"/>
      <c r="C6" s="97"/>
      <c r="D6" s="97"/>
      <c r="E6" s="97"/>
      <c r="F6" s="97"/>
      <c r="G6" s="97"/>
      <c r="H6" s="97"/>
      <c r="I6" s="97"/>
    </row>
    <row r="7" spans="1:9" ht="15.75">
      <c r="A7" s="187" t="s">
        <v>292</v>
      </c>
      <c r="B7" s="187"/>
      <c r="C7" s="187"/>
      <c r="D7" s="187"/>
      <c r="E7" s="187"/>
      <c r="F7" s="187"/>
      <c r="G7" s="187"/>
      <c r="H7" s="187"/>
      <c r="I7" s="187"/>
    </row>
    <row r="8" spans="1:9" ht="12.75">
      <c r="A8" s="97"/>
      <c r="B8" s="97"/>
      <c r="C8" s="97"/>
      <c r="D8" s="97"/>
      <c r="E8" s="97"/>
      <c r="F8" s="97"/>
      <c r="G8" s="97"/>
      <c r="H8" s="97"/>
      <c r="I8" s="97"/>
    </row>
    <row r="9" spans="1:9" ht="153.75" customHeight="1">
      <c r="A9" s="187" t="s">
        <v>293</v>
      </c>
      <c r="B9" s="187"/>
      <c r="C9" s="187"/>
      <c r="D9" s="187"/>
      <c r="E9" s="187"/>
      <c r="F9" s="187"/>
      <c r="G9" s="187"/>
      <c r="H9" s="187"/>
      <c r="I9" s="187"/>
    </row>
    <row r="10" spans="1:9" ht="12.75">
      <c r="A10" s="97"/>
      <c r="B10" s="97"/>
      <c r="C10" s="97"/>
      <c r="D10" s="97"/>
      <c r="E10" s="97"/>
      <c r="F10" s="97"/>
      <c r="G10" s="97"/>
      <c r="H10" s="97"/>
      <c r="I10" s="97"/>
    </row>
    <row r="11" spans="1:9" ht="121.5" customHeight="1">
      <c r="A11" s="187" t="s">
        <v>296</v>
      </c>
      <c r="B11" s="187"/>
      <c r="C11" s="187"/>
      <c r="D11" s="187"/>
      <c r="E11" s="187"/>
      <c r="F11" s="187"/>
      <c r="G11" s="187"/>
      <c r="H11" s="187"/>
      <c r="I11" s="187"/>
    </row>
    <row r="12" spans="1:9" ht="12.75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40.5" customHeight="1">
      <c r="A13" s="187" t="s">
        <v>294</v>
      </c>
      <c r="B13" s="187"/>
      <c r="C13" s="187"/>
      <c r="D13" s="187"/>
      <c r="E13" s="187"/>
      <c r="F13" s="187"/>
      <c r="G13" s="187"/>
      <c r="H13" s="187"/>
      <c r="I13" s="187"/>
    </row>
    <row r="14" spans="1:9" ht="12.75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42.75" customHeight="1">
      <c r="A15" s="187" t="s">
        <v>295</v>
      </c>
      <c r="B15" s="187"/>
      <c r="C15" s="187"/>
      <c r="D15" s="187"/>
      <c r="E15" s="187"/>
      <c r="F15" s="187"/>
      <c r="G15" s="187"/>
      <c r="H15" s="187"/>
      <c r="I15" s="187"/>
    </row>
  </sheetData>
  <sheetProtection/>
  <mergeCells count="8">
    <mergeCell ref="A13:I13"/>
    <mergeCell ref="A15:I15"/>
    <mergeCell ref="A1:I1"/>
    <mergeCell ref="A3:I3"/>
    <mergeCell ref="A5:I5"/>
    <mergeCell ref="A7:I7"/>
    <mergeCell ref="A9:I9"/>
    <mergeCell ref="A11:I11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&amp;Cп.11(е) о порядке выполнения технологических, технических и других мероприятий, связанных с технологическим присоединением к электрическим сетям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625" style="131" customWidth="1"/>
    <col min="2" max="2" width="41.00390625" style="131" customWidth="1"/>
    <col min="3" max="12" width="15.125" style="131" customWidth="1"/>
    <col min="13" max="16384" width="9.125" style="132" customWidth="1"/>
  </cols>
  <sheetData>
    <row r="1" spans="1:12" ht="18" customHeight="1">
      <c r="A1" s="251" t="s">
        <v>331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8.75" thickBot="1">
      <c r="A2" s="134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0.25" customHeight="1">
      <c r="A3" s="255" t="s">
        <v>52</v>
      </c>
      <c r="B3" s="258" t="s">
        <v>314</v>
      </c>
      <c r="C3" s="261" t="s">
        <v>315</v>
      </c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5.5" customHeight="1">
      <c r="A4" s="256"/>
      <c r="B4" s="259"/>
      <c r="C4" s="252" t="s">
        <v>316</v>
      </c>
      <c r="D4" s="252"/>
      <c r="E4" s="263" t="s">
        <v>317</v>
      </c>
      <c r="F4" s="264"/>
      <c r="G4" s="264"/>
      <c r="H4" s="264"/>
      <c r="I4" s="265" t="s">
        <v>318</v>
      </c>
      <c r="J4" s="266"/>
      <c r="K4" s="265" t="s">
        <v>319</v>
      </c>
      <c r="L4" s="266"/>
    </row>
    <row r="5" spans="1:12" ht="21.75" customHeight="1">
      <c r="A5" s="256"/>
      <c r="B5" s="259"/>
      <c r="C5" s="252"/>
      <c r="D5" s="252"/>
      <c r="E5" s="253" t="s">
        <v>320</v>
      </c>
      <c r="F5" s="254"/>
      <c r="G5" s="253" t="s">
        <v>321</v>
      </c>
      <c r="H5" s="254"/>
      <c r="I5" s="267"/>
      <c r="J5" s="268"/>
      <c r="K5" s="267"/>
      <c r="L5" s="268"/>
    </row>
    <row r="6" spans="1:12" ht="21.75" customHeight="1">
      <c r="A6" s="256"/>
      <c r="B6" s="259"/>
      <c r="C6" s="252">
        <v>2010</v>
      </c>
      <c r="D6" s="252"/>
      <c r="E6" s="252">
        <v>2010</v>
      </c>
      <c r="F6" s="252"/>
      <c r="G6" s="252">
        <v>2010</v>
      </c>
      <c r="H6" s="252"/>
      <c r="I6" s="252">
        <v>2010</v>
      </c>
      <c r="J6" s="252"/>
      <c r="K6" s="252">
        <v>2010</v>
      </c>
      <c r="L6" s="252"/>
    </row>
    <row r="7" spans="1:12" ht="45.75" thickBot="1">
      <c r="A7" s="257"/>
      <c r="B7" s="260"/>
      <c r="C7" s="136" t="s">
        <v>322</v>
      </c>
      <c r="D7" s="136" t="s">
        <v>323</v>
      </c>
      <c r="E7" s="136" t="s">
        <v>322</v>
      </c>
      <c r="F7" s="136" t="s">
        <v>323</v>
      </c>
      <c r="G7" s="136" t="s">
        <v>322</v>
      </c>
      <c r="H7" s="136" t="s">
        <v>323</v>
      </c>
      <c r="I7" s="136" t="s">
        <v>322</v>
      </c>
      <c r="J7" s="136" t="s">
        <v>323</v>
      </c>
      <c r="K7" s="136" t="s">
        <v>324</v>
      </c>
      <c r="L7" s="136" t="s">
        <v>323</v>
      </c>
    </row>
    <row r="8" spans="1:12" ht="27" customHeight="1">
      <c r="A8" s="137"/>
      <c r="B8" s="138" t="s">
        <v>325</v>
      </c>
      <c r="C8" s="148">
        <f aca="true" t="shared" si="0" ref="C8:L8">SUMIF($A8:$A12,"= 1.1",C8:C12)</f>
        <v>2884.77</v>
      </c>
      <c r="D8" s="148">
        <f t="shared" si="0"/>
        <v>7855.653503293788</v>
      </c>
      <c r="E8" s="148">
        <f t="shared" si="0"/>
        <v>2884.77</v>
      </c>
      <c r="F8" s="148">
        <f t="shared" si="0"/>
        <v>5857.4545455066955</v>
      </c>
      <c r="G8" s="148">
        <f t="shared" si="0"/>
        <v>0</v>
      </c>
      <c r="H8" s="148">
        <f t="shared" si="0"/>
        <v>1998.1989577870922</v>
      </c>
      <c r="I8" s="148">
        <f t="shared" si="0"/>
        <v>0</v>
      </c>
      <c r="J8" s="148">
        <f t="shared" si="0"/>
        <v>0</v>
      </c>
      <c r="K8" s="148">
        <f t="shared" si="0"/>
        <v>0</v>
      </c>
      <c r="L8" s="148">
        <f t="shared" si="0"/>
        <v>0</v>
      </c>
    </row>
    <row r="9" spans="1:12" ht="21.75" customHeight="1">
      <c r="A9" s="139" t="s">
        <v>326</v>
      </c>
      <c r="B9" s="140" t="s">
        <v>327</v>
      </c>
      <c r="C9" s="145">
        <f aca="true" t="shared" si="1" ref="C9:L9">SUM(C10:C12)</f>
        <v>2884.77</v>
      </c>
      <c r="D9" s="145">
        <f t="shared" si="1"/>
        <v>7855.653503293788</v>
      </c>
      <c r="E9" s="145">
        <f t="shared" si="1"/>
        <v>2884.77</v>
      </c>
      <c r="F9" s="145">
        <f t="shared" si="1"/>
        <v>5857.4545455066955</v>
      </c>
      <c r="G9" s="145">
        <f t="shared" si="1"/>
        <v>0</v>
      </c>
      <c r="H9" s="145">
        <f t="shared" si="1"/>
        <v>1998.1989577870922</v>
      </c>
      <c r="I9" s="145">
        <f t="shared" si="1"/>
        <v>0</v>
      </c>
      <c r="J9" s="145">
        <f t="shared" si="1"/>
        <v>0</v>
      </c>
      <c r="K9" s="145">
        <f t="shared" si="1"/>
        <v>0</v>
      </c>
      <c r="L9" s="145">
        <f t="shared" si="1"/>
        <v>0</v>
      </c>
    </row>
    <row r="10" spans="1:12" ht="53.25" customHeight="1">
      <c r="A10" s="141" t="s">
        <v>328</v>
      </c>
      <c r="B10" s="142" t="s">
        <v>329</v>
      </c>
      <c r="C10" s="146"/>
      <c r="D10" s="149">
        <f>'[2]1,20,3 стор'!$E$8</f>
        <v>1102.5757827188543</v>
      </c>
      <c r="E10" s="150"/>
      <c r="F10" s="150"/>
      <c r="G10" s="150"/>
      <c r="H10" s="149">
        <f>D10-F10</f>
        <v>1102.5757827188543</v>
      </c>
      <c r="I10" s="150"/>
      <c r="J10" s="150"/>
      <c r="K10" s="150"/>
      <c r="L10" s="150"/>
    </row>
    <row r="11" spans="1:12" ht="65.25" customHeight="1">
      <c r="A11" s="139" t="s">
        <v>328</v>
      </c>
      <c r="B11" s="143" t="s">
        <v>332</v>
      </c>
      <c r="C11" s="147">
        <f>E11+G11</f>
        <v>2884.77</v>
      </c>
      <c r="D11" s="151">
        <f>'[2]1,20,3 стор'!$E$10</f>
        <v>6014.80959696218</v>
      </c>
      <c r="E11" s="152">
        <f>'[2]таб 1.17 (2)'!$C$16</f>
        <v>2884.77</v>
      </c>
      <c r="F11" s="151">
        <f>'[1]свод'!G20</f>
        <v>5857.4545455066955</v>
      </c>
      <c r="G11" s="152"/>
      <c r="H11" s="149">
        <f>D11-F11</f>
        <v>157.3550514554845</v>
      </c>
      <c r="I11" s="152"/>
      <c r="J11" s="152"/>
      <c r="K11" s="152"/>
      <c r="L11" s="152"/>
    </row>
    <row r="12" spans="1:12" ht="35.25" customHeight="1">
      <c r="A12" s="139" t="s">
        <v>328</v>
      </c>
      <c r="B12" s="144" t="s">
        <v>330</v>
      </c>
      <c r="C12" s="147"/>
      <c r="D12" s="151">
        <f>'[2]1,20,3 стор'!$E$13</f>
        <v>738.2681236127536</v>
      </c>
      <c r="E12" s="152"/>
      <c r="F12" s="152"/>
      <c r="G12" s="152"/>
      <c r="H12" s="149">
        <f>D12-F12</f>
        <v>738.2681236127536</v>
      </c>
      <c r="I12" s="152"/>
      <c r="J12" s="152"/>
      <c r="K12" s="152"/>
      <c r="L12" s="152"/>
    </row>
    <row r="13" spans="1:12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</sheetData>
  <sheetProtection/>
  <mergeCells count="15">
    <mergeCell ref="C4:D5"/>
    <mergeCell ref="E4:H4"/>
    <mergeCell ref="I4:J5"/>
    <mergeCell ref="K4:L5"/>
    <mergeCell ref="E5:F5"/>
    <mergeCell ref="A1:L1"/>
    <mergeCell ref="I6:J6"/>
    <mergeCell ref="K6:L6"/>
    <mergeCell ref="G5:H5"/>
    <mergeCell ref="C6:D6"/>
    <mergeCell ref="E6:F6"/>
    <mergeCell ref="G6:H6"/>
    <mergeCell ref="A3:A7"/>
    <mergeCell ref="B3:B7"/>
    <mergeCell ref="C3:L3"/>
  </mergeCells>
  <dataValidations count="1">
    <dataValidation type="decimal" allowBlank="1" showInputMessage="1" showErrorMessage="1" sqref="C10:L12">
      <formula1>-10000000000000000</formula1>
      <formula2>10000000000000000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&amp;Cп.11(ж) об инвестиционных программах (о проектах инвестиционных программ) и отчетах об их реализации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E21" sqref="E21"/>
    </sheetView>
  </sheetViews>
  <sheetFormatPr defaultColWidth="9.00390625" defaultRowHeight="12.75"/>
  <sheetData>
    <row r="1" spans="1:9" ht="46.5" customHeight="1">
      <c r="A1" s="269" t="s">
        <v>304</v>
      </c>
      <c r="B1" s="269"/>
      <c r="C1" s="269"/>
      <c r="D1" s="269"/>
      <c r="E1" s="269"/>
      <c r="F1" s="269"/>
      <c r="G1" s="269"/>
      <c r="H1" s="269"/>
      <c r="I1" s="269"/>
    </row>
    <row r="2" spans="1:9" ht="35.25" customHeight="1">
      <c r="A2" s="269" t="s">
        <v>303</v>
      </c>
      <c r="B2" s="269"/>
      <c r="C2" s="269"/>
      <c r="D2" s="269"/>
      <c r="E2" s="269"/>
      <c r="F2" s="269"/>
      <c r="G2" s="269"/>
      <c r="H2" s="269"/>
      <c r="I2" s="269"/>
    </row>
    <row r="4" spans="1:3" ht="12.75">
      <c r="A4" t="s">
        <v>306</v>
      </c>
      <c r="C4" s="96" t="s">
        <v>298</v>
      </c>
    </row>
  </sheetData>
  <sheetProtection/>
  <mergeCells count="2">
    <mergeCell ref="A1:I1"/>
    <mergeCell ref="A2:I2"/>
  </mergeCells>
  <hyperlinks>
    <hyperlink ref="C4" r:id="rId1" display="http://www.kolagmk.ru/tenders/contwork"/>
  </hyperlinks>
  <printOptions/>
  <pageMargins left="0.7" right="0.7" top="0.75" bottom="0.75" header="0.3" footer="0.3"/>
  <pageSetup horizontalDpi="600" verticalDpi="600" orientation="portrait" paperSize="9" r:id="rId2"/>
  <headerFooter>
    <oddHeader>&amp;C11(з) о способах приобретения, стоимости и объемах товаров, необходимых для оказания услуг по передаче электроэнергии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4"/>
  <sheetViews>
    <sheetView zoomScaleSheetLayoutView="100" workbookViewId="0" topLeftCell="A1">
      <selection activeCell="EH18" sqref="EH18"/>
    </sheetView>
  </sheetViews>
  <sheetFormatPr defaultColWidth="0.875" defaultRowHeight="15" customHeight="1"/>
  <cols>
    <col min="1" max="87" width="0.875" style="2" customWidth="1"/>
    <col min="88" max="105" width="1.75390625" style="2" customWidth="1"/>
    <col min="106" max="16384" width="0.875" style="2" customWidth="1"/>
  </cols>
  <sheetData>
    <row r="1" spans="1:105" s="4" customFormat="1" ht="14.25" customHeight="1">
      <c r="A1" s="161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</row>
    <row r="2" spans="1:105" s="4" customFormat="1" ht="14.25" customHeight="1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</row>
    <row r="3" spans="1:105" s="4" customFormat="1" ht="14.25" customHeight="1">
      <c r="A3" s="161" t="s">
        <v>48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</row>
    <row r="4" ht="6" customHeight="1"/>
    <row r="5" spans="1:105" ht="15">
      <c r="A5" s="186" t="s">
        <v>52</v>
      </c>
      <c r="B5" s="181"/>
      <c r="C5" s="181"/>
      <c r="D5" s="181"/>
      <c r="E5" s="181"/>
      <c r="F5" s="181"/>
      <c r="G5" s="181"/>
      <c r="H5" s="182"/>
      <c r="I5" s="180" t="s">
        <v>0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6" t="s">
        <v>1</v>
      </c>
      <c r="AX5" s="181"/>
      <c r="AY5" s="181"/>
      <c r="AZ5" s="181"/>
      <c r="BA5" s="181"/>
      <c r="BB5" s="181"/>
      <c r="BC5" s="181"/>
      <c r="BD5" s="181"/>
      <c r="BE5" s="181"/>
      <c r="BF5" s="181"/>
      <c r="BG5" s="182"/>
      <c r="BH5" s="167">
        <v>2010</v>
      </c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9"/>
      <c r="CJ5" s="180" t="s">
        <v>4</v>
      </c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2"/>
    </row>
    <row r="6" spans="1:105" ht="15">
      <c r="A6" s="183"/>
      <c r="B6" s="184"/>
      <c r="C6" s="184"/>
      <c r="D6" s="184"/>
      <c r="E6" s="184"/>
      <c r="F6" s="184"/>
      <c r="G6" s="184"/>
      <c r="H6" s="185"/>
      <c r="I6" s="183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5"/>
      <c r="AW6" s="183"/>
      <c r="AX6" s="184"/>
      <c r="AY6" s="184"/>
      <c r="AZ6" s="184"/>
      <c r="BA6" s="184"/>
      <c r="BB6" s="184"/>
      <c r="BC6" s="184"/>
      <c r="BD6" s="184"/>
      <c r="BE6" s="184"/>
      <c r="BF6" s="184"/>
      <c r="BG6" s="185"/>
      <c r="BH6" s="167" t="s">
        <v>2</v>
      </c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9"/>
      <c r="BV6" s="167" t="s">
        <v>3</v>
      </c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9"/>
      <c r="CJ6" s="183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5"/>
    </row>
    <row r="7" spans="1:105" ht="30" customHeight="1">
      <c r="A7" s="162" t="s">
        <v>5</v>
      </c>
      <c r="B7" s="163"/>
      <c r="C7" s="163"/>
      <c r="D7" s="163"/>
      <c r="E7" s="163"/>
      <c r="F7" s="163"/>
      <c r="G7" s="163"/>
      <c r="H7" s="164"/>
      <c r="I7" s="3"/>
      <c r="J7" s="165" t="s">
        <v>6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6"/>
      <c r="AW7" s="167" t="s">
        <v>7</v>
      </c>
      <c r="AX7" s="168"/>
      <c r="AY7" s="168"/>
      <c r="AZ7" s="168"/>
      <c r="BA7" s="168"/>
      <c r="BB7" s="168"/>
      <c r="BC7" s="168"/>
      <c r="BD7" s="168"/>
      <c r="BE7" s="168"/>
      <c r="BF7" s="168"/>
      <c r="BG7" s="169"/>
      <c r="BH7" s="155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7"/>
      <c r="BV7" s="155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7"/>
      <c r="CJ7" s="158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60"/>
    </row>
    <row r="8" spans="1:105" ht="30" customHeight="1">
      <c r="A8" s="162" t="s">
        <v>8</v>
      </c>
      <c r="B8" s="163"/>
      <c r="C8" s="163"/>
      <c r="D8" s="163"/>
      <c r="E8" s="163"/>
      <c r="F8" s="163"/>
      <c r="G8" s="163"/>
      <c r="H8" s="164"/>
      <c r="I8" s="3"/>
      <c r="J8" s="165" t="s">
        <v>9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6"/>
      <c r="AW8" s="167" t="s">
        <v>7</v>
      </c>
      <c r="AX8" s="168"/>
      <c r="AY8" s="168"/>
      <c r="AZ8" s="168"/>
      <c r="BA8" s="168"/>
      <c r="BB8" s="168"/>
      <c r="BC8" s="168"/>
      <c r="BD8" s="168"/>
      <c r="BE8" s="168"/>
      <c r="BF8" s="168"/>
      <c r="BG8" s="169"/>
      <c r="BH8" s="170">
        <v>17068.13528733696</v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2"/>
      <c r="BV8" s="170">
        <v>23861.25139798028</v>
      </c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2"/>
      <c r="CJ8" s="158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60"/>
    </row>
    <row r="9" spans="1:105" ht="15">
      <c r="A9" s="162" t="s">
        <v>10</v>
      </c>
      <c r="B9" s="163"/>
      <c r="C9" s="163"/>
      <c r="D9" s="163"/>
      <c r="E9" s="163"/>
      <c r="F9" s="163"/>
      <c r="G9" s="163"/>
      <c r="H9" s="164"/>
      <c r="I9" s="3"/>
      <c r="J9" s="165" t="s">
        <v>53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6"/>
      <c r="AW9" s="167" t="s">
        <v>7</v>
      </c>
      <c r="AX9" s="168"/>
      <c r="AY9" s="168"/>
      <c r="AZ9" s="168"/>
      <c r="BA9" s="168"/>
      <c r="BB9" s="168"/>
      <c r="BC9" s="168"/>
      <c r="BD9" s="168"/>
      <c r="BE9" s="168"/>
      <c r="BF9" s="168"/>
      <c r="BG9" s="169"/>
      <c r="BH9" s="170">
        <v>17027.871776687887</v>
      </c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2"/>
      <c r="BV9" s="170">
        <v>21363.502324220688</v>
      </c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2"/>
      <c r="CJ9" s="158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60"/>
    </row>
    <row r="10" spans="1:105" ht="15" customHeight="1">
      <c r="A10" s="162" t="s">
        <v>12</v>
      </c>
      <c r="B10" s="163"/>
      <c r="C10" s="163"/>
      <c r="D10" s="163"/>
      <c r="E10" s="163"/>
      <c r="F10" s="163"/>
      <c r="G10" s="163"/>
      <c r="H10" s="164"/>
      <c r="I10" s="3"/>
      <c r="J10" s="165" t="s">
        <v>13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6"/>
      <c r="AW10" s="167" t="s">
        <v>7</v>
      </c>
      <c r="AX10" s="168"/>
      <c r="AY10" s="168"/>
      <c r="AZ10" s="168"/>
      <c r="BA10" s="168"/>
      <c r="BB10" s="168"/>
      <c r="BC10" s="168"/>
      <c r="BD10" s="168"/>
      <c r="BE10" s="168"/>
      <c r="BF10" s="168"/>
      <c r="BG10" s="169"/>
      <c r="BH10" s="170">
        <v>861.9276279713915</v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2"/>
      <c r="BV10" s="170">
        <v>736.6692816547918</v>
      </c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2"/>
      <c r="CJ10" s="158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60"/>
    </row>
    <row r="11" spans="1:105" ht="15" customHeight="1">
      <c r="A11" s="162" t="s">
        <v>15</v>
      </c>
      <c r="B11" s="163"/>
      <c r="C11" s="163"/>
      <c r="D11" s="163"/>
      <c r="E11" s="163"/>
      <c r="F11" s="163"/>
      <c r="G11" s="163"/>
      <c r="H11" s="164"/>
      <c r="I11" s="3"/>
      <c r="J11" s="165" t="s">
        <v>16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6"/>
      <c r="AW11" s="167" t="s">
        <v>7</v>
      </c>
      <c r="AX11" s="168"/>
      <c r="AY11" s="168"/>
      <c r="AZ11" s="168"/>
      <c r="BA11" s="168"/>
      <c r="BB11" s="168"/>
      <c r="BC11" s="168"/>
      <c r="BD11" s="168"/>
      <c r="BE11" s="168"/>
      <c r="BF11" s="168"/>
      <c r="BG11" s="169"/>
      <c r="BH11" s="170">
        <v>502.70807639219225</v>
      </c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2"/>
      <c r="BV11" s="170">
        <v>399.3340069382339</v>
      </c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2"/>
      <c r="CJ11" s="158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60"/>
    </row>
    <row r="12" spans="1:105" ht="30" customHeight="1">
      <c r="A12" s="162" t="s">
        <v>14</v>
      </c>
      <c r="B12" s="163"/>
      <c r="C12" s="163"/>
      <c r="D12" s="163"/>
      <c r="E12" s="163"/>
      <c r="F12" s="163"/>
      <c r="G12" s="163"/>
      <c r="H12" s="164"/>
      <c r="I12" s="3"/>
      <c r="J12" s="165" t="s">
        <v>54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6"/>
      <c r="AW12" s="167" t="s">
        <v>7</v>
      </c>
      <c r="AX12" s="168"/>
      <c r="AY12" s="168"/>
      <c r="AZ12" s="168"/>
      <c r="BA12" s="168"/>
      <c r="BB12" s="168"/>
      <c r="BC12" s="168"/>
      <c r="BD12" s="168"/>
      <c r="BE12" s="168"/>
      <c r="BF12" s="168"/>
      <c r="BG12" s="169"/>
      <c r="BH12" s="170">
        <v>6902.531762552528</v>
      </c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2"/>
      <c r="BV12" s="170">
        <v>6583.9951306355415</v>
      </c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2"/>
      <c r="CJ12" s="158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60"/>
    </row>
    <row r="13" spans="1:105" ht="15" customHeight="1">
      <c r="A13" s="162" t="s">
        <v>17</v>
      </c>
      <c r="B13" s="163"/>
      <c r="C13" s="163"/>
      <c r="D13" s="163"/>
      <c r="E13" s="163"/>
      <c r="F13" s="163"/>
      <c r="G13" s="163"/>
      <c r="H13" s="164"/>
      <c r="I13" s="3"/>
      <c r="J13" s="165" t="s">
        <v>16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6"/>
      <c r="AW13" s="167" t="s">
        <v>7</v>
      </c>
      <c r="AX13" s="168"/>
      <c r="AY13" s="168"/>
      <c r="AZ13" s="168"/>
      <c r="BA13" s="168"/>
      <c r="BB13" s="168"/>
      <c r="BC13" s="168"/>
      <c r="BD13" s="168"/>
      <c r="BE13" s="168"/>
      <c r="BF13" s="168"/>
      <c r="BG13" s="169"/>
      <c r="BH13" s="170">
        <v>1727.4672963939029</v>
      </c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2"/>
      <c r="BV13" s="170">
        <v>2909.413176101575</v>
      </c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2"/>
      <c r="CJ13" s="158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60"/>
    </row>
    <row r="14" spans="1:105" ht="36" customHeight="1">
      <c r="A14" s="162" t="s">
        <v>18</v>
      </c>
      <c r="B14" s="163"/>
      <c r="C14" s="163"/>
      <c r="D14" s="163"/>
      <c r="E14" s="163"/>
      <c r="F14" s="163"/>
      <c r="G14" s="163"/>
      <c r="H14" s="164"/>
      <c r="I14" s="3"/>
      <c r="J14" s="165" t="s">
        <v>19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6"/>
      <c r="AW14" s="167" t="s">
        <v>7</v>
      </c>
      <c r="AX14" s="168"/>
      <c r="AY14" s="168"/>
      <c r="AZ14" s="168"/>
      <c r="BA14" s="168"/>
      <c r="BB14" s="168"/>
      <c r="BC14" s="168"/>
      <c r="BD14" s="168"/>
      <c r="BE14" s="168"/>
      <c r="BF14" s="168"/>
      <c r="BG14" s="169"/>
      <c r="BH14" s="170">
        <v>2884.7666595448</v>
      </c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2"/>
      <c r="BV14" s="170">
        <v>5857.4545455066955</v>
      </c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2"/>
      <c r="CJ14" s="158" t="s">
        <v>312</v>
      </c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60"/>
    </row>
    <row r="15" spans="1:105" ht="15">
      <c r="A15" s="162" t="s">
        <v>20</v>
      </c>
      <c r="B15" s="163"/>
      <c r="C15" s="163"/>
      <c r="D15" s="163"/>
      <c r="E15" s="163"/>
      <c r="F15" s="163"/>
      <c r="G15" s="163"/>
      <c r="H15" s="164"/>
      <c r="I15" s="3"/>
      <c r="J15" s="165" t="s">
        <v>21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6"/>
      <c r="AW15" s="167" t="s">
        <v>7</v>
      </c>
      <c r="AX15" s="168"/>
      <c r="AY15" s="168"/>
      <c r="AZ15" s="168"/>
      <c r="BA15" s="168"/>
      <c r="BB15" s="168"/>
      <c r="BC15" s="168"/>
      <c r="BD15" s="168"/>
      <c r="BE15" s="168"/>
      <c r="BF15" s="168"/>
      <c r="BG15" s="169"/>
      <c r="BH15" s="170">
        <v>6378.645726619167</v>
      </c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2"/>
      <c r="BV15" s="170">
        <v>8185.383366423657</v>
      </c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2"/>
      <c r="CJ15" s="158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60"/>
    </row>
    <row r="16" spans="1:105" ht="15">
      <c r="A16" s="162" t="s">
        <v>22</v>
      </c>
      <c r="B16" s="163"/>
      <c r="C16" s="163"/>
      <c r="D16" s="163"/>
      <c r="E16" s="163"/>
      <c r="F16" s="163"/>
      <c r="G16" s="163"/>
      <c r="H16" s="164"/>
      <c r="I16" s="3"/>
      <c r="J16" s="165" t="s">
        <v>23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6"/>
      <c r="AW16" s="167" t="s">
        <v>7</v>
      </c>
      <c r="AX16" s="168"/>
      <c r="AY16" s="168"/>
      <c r="AZ16" s="168"/>
      <c r="BA16" s="168"/>
      <c r="BB16" s="168"/>
      <c r="BC16" s="168"/>
      <c r="BD16" s="168"/>
      <c r="BE16" s="168"/>
      <c r="BF16" s="168"/>
      <c r="BG16" s="169"/>
      <c r="BH16" s="170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2"/>
      <c r="BV16" s="170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2"/>
      <c r="CJ16" s="158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60"/>
    </row>
    <row r="17" spans="1:105" ht="15" customHeight="1">
      <c r="A17" s="162" t="s">
        <v>24</v>
      </c>
      <c r="B17" s="163"/>
      <c r="C17" s="163"/>
      <c r="D17" s="163"/>
      <c r="E17" s="163"/>
      <c r="F17" s="163"/>
      <c r="G17" s="163"/>
      <c r="H17" s="164"/>
      <c r="I17" s="3"/>
      <c r="J17" s="165" t="s">
        <v>25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6"/>
      <c r="AW17" s="167" t="s">
        <v>7</v>
      </c>
      <c r="AX17" s="168"/>
      <c r="AY17" s="168"/>
      <c r="AZ17" s="168"/>
      <c r="BA17" s="168"/>
      <c r="BB17" s="168"/>
      <c r="BC17" s="168"/>
      <c r="BD17" s="168"/>
      <c r="BE17" s="168"/>
      <c r="BF17" s="168"/>
      <c r="BG17" s="169"/>
      <c r="BH17" s="177">
        <v>1711.12</v>
      </c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9"/>
      <c r="BV17" s="177">
        <v>1933.3452581975819</v>
      </c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9"/>
      <c r="CJ17" s="158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</row>
    <row r="18" spans="1:105" ht="85.5" customHeight="1">
      <c r="A18" s="162" t="s">
        <v>26</v>
      </c>
      <c r="B18" s="163"/>
      <c r="C18" s="163"/>
      <c r="D18" s="163"/>
      <c r="E18" s="163"/>
      <c r="F18" s="163"/>
      <c r="G18" s="163"/>
      <c r="H18" s="164"/>
      <c r="I18" s="3"/>
      <c r="J18" s="165" t="s">
        <v>27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6"/>
      <c r="AW18" s="167" t="s">
        <v>7</v>
      </c>
      <c r="AX18" s="168"/>
      <c r="AY18" s="168"/>
      <c r="AZ18" s="168"/>
      <c r="BA18" s="168"/>
      <c r="BB18" s="168"/>
      <c r="BC18" s="168"/>
      <c r="BD18" s="168"/>
      <c r="BE18" s="168"/>
      <c r="BF18" s="168"/>
      <c r="BG18" s="169"/>
      <c r="BH18" s="170">
        <v>4667.5257266191675</v>
      </c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2"/>
      <c r="BV18" s="170">
        <v>6252.038108226076</v>
      </c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2"/>
      <c r="CJ18" s="158" t="s">
        <v>313</v>
      </c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60"/>
    </row>
    <row r="19" spans="1:105" ht="15" customHeight="1">
      <c r="A19" s="162" t="s">
        <v>11</v>
      </c>
      <c r="B19" s="163"/>
      <c r="C19" s="163"/>
      <c r="D19" s="163"/>
      <c r="E19" s="163"/>
      <c r="F19" s="163"/>
      <c r="G19" s="163"/>
      <c r="H19" s="164"/>
      <c r="I19" s="3"/>
      <c r="J19" s="165" t="s">
        <v>28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6"/>
      <c r="AW19" s="167" t="s">
        <v>7</v>
      </c>
      <c r="AX19" s="168"/>
      <c r="AY19" s="168"/>
      <c r="AZ19" s="168"/>
      <c r="BA19" s="168"/>
      <c r="BB19" s="168"/>
      <c r="BC19" s="168"/>
      <c r="BD19" s="168"/>
      <c r="BE19" s="168"/>
      <c r="BF19" s="168"/>
      <c r="BG19" s="169"/>
      <c r="BH19" s="173">
        <v>40.17867825577014</v>
      </c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5"/>
      <c r="BV19" s="170">
        <v>2497.7490737595917</v>
      </c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2"/>
      <c r="CJ19" s="158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60"/>
    </row>
    <row r="20" spans="1:105" ht="15" customHeight="1">
      <c r="A20" s="162" t="s">
        <v>29</v>
      </c>
      <c r="B20" s="163"/>
      <c r="C20" s="163"/>
      <c r="D20" s="163"/>
      <c r="E20" s="163"/>
      <c r="F20" s="163"/>
      <c r="G20" s="163"/>
      <c r="H20" s="164"/>
      <c r="I20" s="3"/>
      <c r="J20" s="165" t="s">
        <v>30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6"/>
      <c r="AW20" s="167" t="s">
        <v>7</v>
      </c>
      <c r="AX20" s="168"/>
      <c r="AY20" s="168"/>
      <c r="AZ20" s="168"/>
      <c r="BA20" s="168"/>
      <c r="BB20" s="168"/>
      <c r="BC20" s="168"/>
      <c r="BD20" s="168"/>
      <c r="BE20" s="168"/>
      <c r="BF20" s="168"/>
      <c r="BG20" s="169"/>
      <c r="BH20" s="173">
        <v>8.035735651154027</v>
      </c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5"/>
      <c r="BV20" s="170">
        <v>499.5498147519183</v>
      </c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2"/>
      <c r="CJ20" s="158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</row>
    <row r="21" spans="1:105" ht="15" customHeight="1">
      <c r="A21" s="162" t="s">
        <v>31</v>
      </c>
      <c r="B21" s="163"/>
      <c r="C21" s="163"/>
      <c r="D21" s="163"/>
      <c r="E21" s="163"/>
      <c r="F21" s="163"/>
      <c r="G21" s="163"/>
      <c r="H21" s="164"/>
      <c r="I21" s="3"/>
      <c r="J21" s="165" t="s">
        <v>55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6"/>
      <c r="AW21" s="167" t="s">
        <v>7</v>
      </c>
      <c r="AX21" s="168"/>
      <c r="AY21" s="168"/>
      <c r="AZ21" s="168"/>
      <c r="BA21" s="168"/>
      <c r="BB21" s="168"/>
      <c r="BC21" s="168"/>
      <c r="BD21" s="168"/>
      <c r="BE21" s="168"/>
      <c r="BF21" s="168"/>
      <c r="BG21" s="169"/>
      <c r="BH21" s="173">
        <v>32.14294260461611</v>
      </c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170">
        <v>1998.1992590076734</v>
      </c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2"/>
      <c r="CJ21" s="158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60"/>
    </row>
    <row r="22" spans="1:105" ht="30" customHeight="1">
      <c r="A22" s="162" t="s">
        <v>32</v>
      </c>
      <c r="B22" s="163"/>
      <c r="C22" s="163"/>
      <c r="D22" s="163"/>
      <c r="E22" s="163"/>
      <c r="F22" s="163"/>
      <c r="G22" s="163"/>
      <c r="H22" s="164"/>
      <c r="I22" s="3"/>
      <c r="J22" s="165" t="s">
        <v>33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6"/>
      <c r="AW22" s="167" t="s">
        <v>7</v>
      </c>
      <c r="AX22" s="168"/>
      <c r="AY22" s="168"/>
      <c r="AZ22" s="168"/>
      <c r="BA22" s="168"/>
      <c r="BB22" s="168"/>
      <c r="BC22" s="168"/>
      <c r="BD22" s="168"/>
      <c r="BE22" s="168"/>
      <c r="BF22" s="168"/>
      <c r="BG22" s="169"/>
      <c r="BH22" s="155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7"/>
      <c r="BV22" s="17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7"/>
      <c r="CJ22" s="158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60"/>
    </row>
    <row r="23" spans="1:105" ht="30" customHeight="1">
      <c r="A23" s="162" t="s">
        <v>34</v>
      </c>
      <c r="B23" s="163"/>
      <c r="C23" s="163"/>
      <c r="D23" s="163"/>
      <c r="E23" s="163"/>
      <c r="F23" s="163"/>
      <c r="G23" s="163"/>
      <c r="H23" s="164"/>
      <c r="I23" s="3"/>
      <c r="J23" s="165" t="s">
        <v>35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6"/>
      <c r="AW23" s="167" t="s">
        <v>7</v>
      </c>
      <c r="AX23" s="168"/>
      <c r="AY23" s="168"/>
      <c r="AZ23" s="168"/>
      <c r="BA23" s="168"/>
      <c r="BB23" s="168"/>
      <c r="BC23" s="168"/>
      <c r="BD23" s="168"/>
      <c r="BE23" s="168"/>
      <c r="BF23" s="168"/>
      <c r="BG23" s="169"/>
      <c r="BH23" s="155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7"/>
      <c r="BV23" s="155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7"/>
      <c r="CJ23" s="158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</row>
    <row r="24" spans="1:105" ht="15" customHeight="1">
      <c r="A24" s="162" t="s">
        <v>36</v>
      </c>
      <c r="B24" s="163"/>
      <c r="C24" s="163"/>
      <c r="D24" s="163"/>
      <c r="E24" s="163"/>
      <c r="F24" s="163"/>
      <c r="G24" s="163"/>
      <c r="H24" s="164"/>
      <c r="I24" s="3"/>
      <c r="J24" s="165" t="s">
        <v>37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67" t="s">
        <v>7</v>
      </c>
      <c r="AX24" s="168"/>
      <c r="AY24" s="168"/>
      <c r="AZ24" s="168"/>
      <c r="BA24" s="168"/>
      <c r="BB24" s="168"/>
      <c r="BC24" s="168"/>
      <c r="BD24" s="168"/>
      <c r="BE24" s="168"/>
      <c r="BF24" s="168"/>
      <c r="BG24" s="169"/>
      <c r="BH24" s="155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155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7"/>
      <c r="CJ24" s="158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60"/>
    </row>
    <row r="25" spans="1:105" ht="15" customHeight="1">
      <c r="A25" s="162" t="s">
        <v>38</v>
      </c>
      <c r="B25" s="163"/>
      <c r="C25" s="163"/>
      <c r="D25" s="163"/>
      <c r="E25" s="163"/>
      <c r="F25" s="163"/>
      <c r="G25" s="163"/>
      <c r="H25" s="164"/>
      <c r="I25" s="3"/>
      <c r="J25" s="165" t="s">
        <v>39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6"/>
      <c r="AW25" s="167" t="s">
        <v>7</v>
      </c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  <c r="BH25" s="155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7"/>
      <c r="BV25" s="155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7"/>
      <c r="CJ25" s="158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60"/>
    </row>
    <row r="26" spans="1:105" ht="60.75" customHeight="1">
      <c r="A26" s="162" t="s">
        <v>40</v>
      </c>
      <c r="B26" s="163"/>
      <c r="C26" s="163"/>
      <c r="D26" s="163"/>
      <c r="E26" s="163"/>
      <c r="F26" s="163"/>
      <c r="G26" s="163"/>
      <c r="H26" s="164"/>
      <c r="I26" s="3"/>
      <c r="J26" s="165" t="s">
        <v>41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 s="167" t="s">
        <v>7</v>
      </c>
      <c r="AX26" s="168"/>
      <c r="AY26" s="168"/>
      <c r="AZ26" s="168"/>
      <c r="BA26" s="168"/>
      <c r="BB26" s="168"/>
      <c r="BC26" s="168"/>
      <c r="BD26" s="168"/>
      <c r="BE26" s="168"/>
      <c r="BF26" s="168"/>
      <c r="BG26" s="169"/>
      <c r="BH26" s="155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7"/>
      <c r="BV26" s="155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7"/>
      <c r="CJ26" s="158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60"/>
    </row>
    <row r="27" spans="1:105" ht="30" customHeight="1">
      <c r="A27" s="162" t="s">
        <v>42</v>
      </c>
      <c r="B27" s="163"/>
      <c r="C27" s="163"/>
      <c r="D27" s="163"/>
      <c r="E27" s="163"/>
      <c r="F27" s="163"/>
      <c r="G27" s="163"/>
      <c r="H27" s="164"/>
      <c r="I27" s="3"/>
      <c r="J27" s="165" t="s">
        <v>57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6"/>
      <c r="AW27" s="167" t="s">
        <v>7</v>
      </c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  <c r="BH27" s="170">
        <v>2230.175372786095</v>
      </c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  <c r="BV27" s="170">
        <v>3308.747183039809</v>
      </c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2"/>
      <c r="CJ27" s="158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45" customHeight="1">
      <c r="A28" s="162" t="s">
        <v>43</v>
      </c>
      <c r="B28" s="163"/>
      <c r="C28" s="163"/>
      <c r="D28" s="163"/>
      <c r="E28" s="163"/>
      <c r="F28" s="163"/>
      <c r="G28" s="163"/>
      <c r="H28" s="164"/>
      <c r="I28" s="3"/>
      <c r="J28" s="165" t="s">
        <v>44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67" t="s">
        <v>7</v>
      </c>
      <c r="AX28" s="168"/>
      <c r="AY28" s="168"/>
      <c r="AZ28" s="168"/>
      <c r="BA28" s="168"/>
      <c r="BB28" s="168"/>
      <c r="BC28" s="168"/>
      <c r="BD28" s="168"/>
      <c r="BE28" s="168"/>
      <c r="BF28" s="168"/>
      <c r="BG28" s="169"/>
      <c r="BH28" s="155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7"/>
      <c r="BV28" s="155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7"/>
      <c r="CJ28" s="158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60"/>
    </row>
    <row r="29" spans="1:105" ht="45" customHeight="1">
      <c r="A29" s="162" t="s">
        <v>8</v>
      </c>
      <c r="B29" s="163"/>
      <c r="C29" s="163"/>
      <c r="D29" s="163"/>
      <c r="E29" s="163"/>
      <c r="F29" s="163"/>
      <c r="G29" s="163"/>
      <c r="H29" s="164"/>
      <c r="I29" s="3"/>
      <c r="J29" s="165" t="s">
        <v>45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6"/>
      <c r="AW29" s="167" t="s">
        <v>7</v>
      </c>
      <c r="AX29" s="168"/>
      <c r="AY29" s="168"/>
      <c r="AZ29" s="168"/>
      <c r="BA29" s="168"/>
      <c r="BB29" s="168"/>
      <c r="BC29" s="168"/>
      <c r="BD29" s="168"/>
      <c r="BE29" s="168"/>
      <c r="BF29" s="168"/>
      <c r="BG29" s="169"/>
      <c r="BH29" s="155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7"/>
      <c r="BV29" s="155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7"/>
      <c r="CJ29" s="158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0"/>
    </row>
    <row r="30" ht="9.75" customHeight="1"/>
    <row r="31" s="1" customFormat="1" ht="12.75">
      <c r="A31" s="1" t="s">
        <v>49</v>
      </c>
    </row>
    <row r="32" spans="1:105" s="1" customFormat="1" ht="37.5" customHeight="1">
      <c r="A32" s="153" t="s">
        <v>56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</row>
    <row r="33" spans="1:105" s="1" customFormat="1" ht="25.5" customHeight="1">
      <c r="A33" s="153" t="s">
        <v>50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</row>
    <row r="34" spans="1:105" s="1" customFormat="1" ht="25.5" customHeight="1">
      <c r="A34" s="153" t="s">
        <v>51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</row>
    <row r="35" ht="3" customHeight="1"/>
  </sheetData>
  <sheetProtection/>
  <mergeCells count="151">
    <mergeCell ref="A5:H6"/>
    <mergeCell ref="I5:AV6"/>
    <mergeCell ref="AW5:BG6"/>
    <mergeCell ref="A7:H7"/>
    <mergeCell ref="AW7:BG7"/>
    <mergeCell ref="J7:AV7"/>
    <mergeCell ref="BH6:BU6"/>
    <mergeCell ref="BV6:CI6"/>
    <mergeCell ref="CJ5:DA6"/>
    <mergeCell ref="BH5:CI5"/>
    <mergeCell ref="CJ9:DA9"/>
    <mergeCell ref="A8:H8"/>
    <mergeCell ref="J8:AV8"/>
    <mergeCell ref="AW8:BG8"/>
    <mergeCell ref="AW9:BG9"/>
    <mergeCell ref="BV7:CI7"/>
    <mergeCell ref="CJ7:DA7"/>
    <mergeCell ref="BH8:BU8"/>
    <mergeCell ref="BV8:CI8"/>
    <mergeCell ref="CJ8:DA8"/>
    <mergeCell ref="BH7:BU7"/>
    <mergeCell ref="BV10:CI10"/>
    <mergeCell ref="CJ10:DA10"/>
    <mergeCell ref="BV9:CI9"/>
    <mergeCell ref="A9:H9"/>
    <mergeCell ref="J9:AV9"/>
    <mergeCell ref="A10:H10"/>
    <mergeCell ref="J10:AV10"/>
    <mergeCell ref="AW10:BG10"/>
    <mergeCell ref="BH10:BU10"/>
    <mergeCell ref="BH9:BU9"/>
    <mergeCell ref="A11:H11"/>
    <mergeCell ref="J11:AV11"/>
    <mergeCell ref="AW11:BG11"/>
    <mergeCell ref="BH11:BU11"/>
    <mergeCell ref="BV13:CI13"/>
    <mergeCell ref="CJ13:DA13"/>
    <mergeCell ref="A12:H12"/>
    <mergeCell ref="J12:AV12"/>
    <mergeCell ref="AW12:BG12"/>
    <mergeCell ref="BH12:BU12"/>
    <mergeCell ref="BV11:CI11"/>
    <mergeCell ref="CJ11:DA11"/>
    <mergeCell ref="BV12:CI12"/>
    <mergeCell ref="CJ12:DA12"/>
    <mergeCell ref="BV14:CI14"/>
    <mergeCell ref="CJ14:DA14"/>
    <mergeCell ref="A13:H13"/>
    <mergeCell ref="J13:AV13"/>
    <mergeCell ref="A14:H14"/>
    <mergeCell ref="J14:AV14"/>
    <mergeCell ref="AW14:BG14"/>
    <mergeCell ref="BH14:BU14"/>
    <mergeCell ref="AW13:BG13"/>
    <mergeCell ref="BH13:BU13"/>
    <mergeCell ref="A15:H15"/>
    <mergeCell ref="J15:AV15"/>
    <mergeCell ref="AW15:BG15"/>
    <mergeCell ref="BH15:BU15"/>
    <mergeCell ref="BV17:CI17"/>
    <mergeCell ref="CJ17:DA17"/>
    <mergeCell ref="A16:H16"/>
    <mergeCell ref="J16:AV16"/>
    <mergeCell ref="AW16:BG16"/>
    <mergeCell ref="BH16:BU16"/>
    <mergeCell ref="BV15:CI15"/>
    <mergeCell ref="CJ15:DA15"/>
    <mergeCell ref="BV16:CI16"/>
    <mergeCell ref="CJ16:DA16"/>
    <mergeCell ref="BV18:CI18"/>
    <mergeCell ref="CJ18:DA18"/>
    <mergeCell ref="A17:H17"/>
    <mergeCell ref="J17:AV17"/>
    <mergeCell ref="A18:H18"/>
    <mergeCell ref="J18:AV18"/>
    <mergeCell ref="AW18:BG18"/>
    <mergeCell ref="BH18:BU18"/>
    <mergeCell ref="AW17:BG17"/>
    <mergeCell ref="BH17:BU17"/>
    <mergeCell ref="A19:H19"/>
    <mergeCell ref="J19:AV19"/>
    <mergeCell ref="AW19:BG19"/>
    <mergeCell ref="BH19:BU19"/>
    <mergeCell ref="BV21:CI21"/>
    <mergeCell ref="CJ21:DA21"/>
    <mergeCell ref="A20:H20"/>
    <mergeCell ref="J20:AV20"/>
    <mergeCell ref="AW20:BG20"/>
    <mergeCell ref="BH20:BU20"/>
    <mergeCell ref="BV19:CI19"/>
    <mergeCell ref="CJ19:DA19"/>
    <mergeCell ref="BV20:CI20"/>
    <mergeCell ref="CJ20:DA20"/>
    <mergeCell ref="BV22:CI22"/>
    <mergeCell ref="CJ22:DA22"/>
    <mergeCell ref="A21:H21"/>
    <mergeCell ref="J21:AV21"/>
    <mergeCell ref="A22:H22"/>
    <mergeCell ref="J22:AV22"/>
    <mergeCell ref="AW22:BG22"/>
    <mergeCell ref="BH22:BU22"/>
    <mergeCell ref="AW21:BG21"/>
    <mergeCell ref="BH21:BU21"/>
    <mergeCell ref="BV26:CI26"/>
    <mergeCell ref="CJ26:DA26"/>
    <mergeCell ref="A23:H23"/>
    <mergeCell ref="J23:AV23"/>
    <mergeCell ref="AW23:BG23"/>
    <mergeCell ref="BH23:BU23"/>
    <mergeCell ref="BV25:CI25"/>
    <mergeCell ref="CJ25:DA25"/>
    <mergeCell ref="A24:H24"/>
    <mergeCell ref="J24:AV24"/>
    <mergeCell ref="AW25:BG25"/>
    <mergeCell ref="BH25:BU25"/>
    <mergeCell ref="BV23:CI23"/>
    <mergeCell ref="CJ23:DA23"/>
    <mergeCell ref="BV24:CI24"/>
    <mergeCell ref="CJ24:DA24"/>
    <mergeCell ref="AW24:BG24"/>
    <mergeCell ref="BH24:BU24"/>
    <mergeCell ref="J28:AV28"/>
    <mergeCell ref="AW28:BG28"/>
    <mergeCell ref="BH28:BU28"/>
    <mergeCell ref="BV28:CI28"/>
    <mergeCell ref="A25:H25"/>
    <mergeCell ref="J25:AV25"/>
    <mergeCell ref="A26:H26"/>
    <mergeCell ref="J26:AV26"/>
    <mergeCell ref="AW26:BG26"/>
    <mergeCell ref="BH26:BU26"/>
    <mergeCell ref="AW29:BG29"/>
    <mergeCell ref="BH29:BU29"/>
    <mergeCell ref="BV27:CI27"/>
    <mergeCell ref="CJ27:DA27"/>
    <mergeCell ref="A28:H28"/>
    <mergeCell ref="CJ28:DA28"/>
    <mergeCell ref="A27:H27"/>
    <mergeCell ref="J27:AV27"/>
    <mergeCell ref="AW27:BG27"/>
    <mergeCell ref="BH27:BU27"/>
    <mergeCell ref="A32:DA32"/>
    <mergeCell ref="A33:DA33"/>
    <mergeCell ref="A34:DA34"/>
    <mergeCell ref="BV29:CI29"/>
    <mergeCell ref="CJ29:DA29"/>
    <mergeCell ref="A1:DA1"/>
    <mergeCell ref="A2:DA2"/>
    <mergeCell ref="A3:DA3"/>
    <mergeCell ref="A29:H29"/>
    <mergeCell ref="J29:AV29"/>
  </mergeCells>
  <printOptions/>
  <pageMargins left="0.7874015748031497" right="0.5118110236220472" top="0.5905511811023623" bottom="0.35433070866141736" header="0.1968503937007874" footer="0.1968503937007874"/>
  <pageSetup fitToHeight="0" fitToWidth="1" horizontalDpi="600" verticalDpi="600" orientation="portrait" paperSize="9" scale="85" r:id="rId1"/>
  <headerFooter alignWithMargins="0">
    <oddHeader>&amp;Cп. 9(б) структура и объем затрат на производство и реализацию товаров (работ, услуг)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SheetLayoutView="75" workbookViewId="0" topLeftCell="A43">
      <selection activeCell="F62" sqref="F62"/>
    </sheetView>
  </sheetViews>
  <sheetFormatPr defaultColWidth="9.00390625" defaultRowHeight="12.75"/>
  <cols>
    <col min="1" max="1" width="14.375" style="0" customWidth="1"/>
    <col min="2" max="2" width="32.25390625" style="0" customWidth="1"/>
    <col min="3" max="7" width="14.375" style="0" customWidth="1"/>
  </cols>
  <sheetData>
    <row r="1" spans="1:7" ht="22.5">
      <c r="A1" s="195" t="s">
        <v>88</v>
      </c>
      <c r="B1" s="195"/>
      <c r="C1" s="195"/>
      <c r="D1" s="195"/>
      <c r="E1" s="195"/>
      <c r="F1" s="195"/>
      <c r="G1" s="195"/>
    </row>
    <row r="2" spans="1:7" ht="22.5">
      <c r="A2" s="195" t="s">
        <v>89</v>
      </c>
      <c r="B2" s="195"/>
      <c r="C2" s="195"/>
      <c r="D2" s="195"/>
      <c r="E2" s="195"/>
      <c r="F2" s="195"/>
      <c r="G2" s="195"/>
    </row>
    <row r="3" spans="1:7" ht="18.75">
      <c r="A3" s="196"/>
      <c r="B3" s="196"/>
      <c r="C3" s="196"/>
      <c r="D3" s="196"/>
      <c r="E3" s="196"/>
      <c r="F3" s="196"/>
      <c r="G3" s="196"/>
    </row>
    <row r="4" spans="1:7" ht="30.75">
      <c r="A4" s="197" t="s">
        <v>90</v>
      </c>
      <c r="B4" s="197"/>
      <c r="C4" s="197"/>
      <c r="D4" s="197"/>
      <c r="E4" s="197"/>
      <c r="F4" s="197"/>
      <c r="G4" s="197"/>
    </row>
    <row r="5" spans="1:7" ht="18.75">
      <c r="A5" s="196"/>
      <c r="B5" s="196"/>
      <c r="C5" s="196"/>
      <c r="D5" s="196"/>
      <c r="E5" s="196"/>
      <c r="F5" s="196"/>
      <c r="G5" s="196"/>
    </row>
    <row r="6" spans="1:7" ht="16.5">
      <c r="A6" s="198" t="s">
        <v>91</v>
      </c>
      <c r="B6" s="198"/>
      <c r="C6" s="198"/>
      <c r="D6" s="198"/>
      <c r="E6" s="198"/>
      <c r="F6" s="198"/>
      <c r="G6" s="198"/>
    </row>
    <row r="7" spans="1:7" ht="16.5">
      <c r="A7" s="23" t="s">
        <v>174</v>
      </c>
      <c r="C7" s="6" t="s">
        <v>92</v>
      </c>
      <c r="G7" s="24" t="s">
        <v>175</v>
      </c>
    </row>
    <row r="8" ht="15">
      <c r="A8" s="7"/>
    </row>
    <row r="9" spans="1:7" ht="18.75">
      <c r="A9" s="199" t="s">
        <v>172</v>
      </c>
      <c r="B9" s="199"/>
      <c r="C9" s="199"/>
      <c r="D9" s="199"/>
      <c r="E9" s="199"/>
      <c r="F9" s="199"/>
      <c r="G9" s="199"/>
    </row>
    <row r="10" ht="15.75">
      <c r="A10" s="5"/>
    </row>
    <row r="11" ht="15.75">
      <c r="A11" s="5"/>
    </row>
    <row r="12" spans="1:7" ht="210" customHeight="1">
      <c r="A12" s="188" t="s">
        <v>176</v>
      </c>
      <c r="B12" s="188"/>
      <c r="C12" s="188"/>
      <c r="D12" s="188"/>
      <c r="E12" s="188"/>
      <c r="F12" s="188"/>
      <c r="G12" s="188"/>
    </row>
    <row r="13" spans="1:7" ht="84" customHeight="1">
      <c r="A13" s="188" t="s">
        <v>177</v>
      </c>
      <c r="B13" s="188"/>
      <c r="C13" s="188"/>
      <c r="D13" s="188"/>
      <c r="E13" s="188"/>
      <c r="F13" s="188"/>
      <c r="G13" s="188"/>
    </row>
    <row r="14" spans="1:7" ht="48.75" customHeight="1">
      <c r="A14" s="188" t="s">
        <v>178</v>
      </c>
      <c r="B14" s="188"/>
      <c r="C14" s="188"/>
      <c r="D14" s="188"/>
      <c r="E14" s="188"/>
      <c r="F14" s="188"/>
      <c r="G14" s="188"/>
    </row>
    <row r="15" ht="18.75">
      <c r="A15" s="8"/>
    </row>
    <row r="16" ht="18.75">
      <c r="A16" s="8"/>
    </row>
    <row r="17" ht="18.75">
      <c r="A17" s="9" t="s">
        <v>173</v>
      </c>
    </row>
    <row r="18" ht="18.75">
      <c r="A18" s="9" t="s">
        <v>93</v>
      </c>
    </row>
    <row r="19" spans="1:5" ht="18.75">
      <c r="A19" s="9" t="s">
        <v>89</v>
      </c>
      <c r="C19" s="9" t="s">
        <v>94</v>
      </c>
      <c r="D19" s="9" t="s">
        <v>95</v>
      </c>
      <c r="E19" s="9" t="s">
        <v>96</v>
      </c>
    </row>
    <row r="22" ht="12.75">
      <c r="G22" s="25" t="s">
        <v>58</v>
      </c>
    </row>
    <row r="23" ht="12.75">
      <c r="G23" s="25" t="s">
        <v>59</v>
      </c>
    </row>
    <row r="24" ht="12.75">
      <c r="G24" s="25" t="s">
        <v>60</v>
      </c>
    </row>
    <row r="25" ht="12.75">
      <c r="G25" s="25" t="s">
        <v>179</v>
      </c>
    </row>
    <row r="27" spans="1:7" ht="15.75">
      <c r="A27" s="189" t="s">
        <v>61</v>
      </c>
      <c r="B27" s="189"/>
      <c r="C27" s="189"/>
      <c r="D27" s="189"/>
      <c r="E27" s="189"/>
      <c r="F27" s="189"/>
      <c r="G27" s="189"/>
    </row>
    <row r="28" spans="1:7" ht="15.75">
      <c r="A28" s="161"/>
      <c r="B28" s="161"/>
      <c r="C28" s="161"/>
      <c r="D28" s="161"/>
      <c r="E28" s="161"/>
      <c r="F28" s="161"/>
      <c r="G28" s="161"/>
    </row>
    <row r="30" spans="1:7" ht="15">
      <c r="A30" s="191" t="s">
        <v>62</v>
      </c>
      <c r="B30" s="193" t="s">
        <v>0</v>
      </c>
      <c r="C30" s="191" t="s">
        <v>63</v>
      </c>
      <c r="D30" s="191" t="s">
        <v>64</v>
      </c>
      <c r="E30" s="191"/>
      <c r="F30" s="191"/>
      <c r="G30" s="191"/>
    </row>
    <row r="31" spans="1:7" ht="15">
      <c r="A31" s="191"/>
      <c r="B31" s="194"/>
      <c r="C31" s="191"/>
      <c r="D31" s="26" t="s">
        <v>65</v>
      </c>
      <c r="E31" s="26" t="s">
        <v>66</v>
      </c>
      <c r="F31" s="26" t="s">
        <v>67</v>
      </c>
      <c r="G31" s="26" t="s">
        <v>68</v>
      </c>
    </row>
    <row r="32" spans="1:7" ht="15">
      <c r="A32" s="36">
        <v>1</v>
      </c>
      <c r="B32" s="21">
        <v>2</v>
      </c>
      <c r="C32" s="21">
        <v>3</v>
      </c>
      <c r="D32" s="21">
        <v>4</v>
      </c>
      <c r="E32" s="21">
        <v>5</v>
      </c>
      <c r="F32" s="21">
        <v>6</v>
      </c>
      <c r="G32" s="21">
        <v>7</v>
      </c>
    </row>
    <row r="33" spans="1:7" ht="14.25">
      <c r="A33" s="22">
        <v>1</v>
      </c>
      <c r="B33" s="192" t="s">
        <v>69</v>
      </c>
      <c r="C33" s="192"/>
      <c r="D33" s="192"/>
      <c r="E33" s="192"/>
      <c r="F33" s="192"/>
      <c r="G33" s="192"/>
    </row>
    <row r="34" spans="1:7" ht="15">
      <c r="A34" s="37" t="s">
        <v>10</v>
      </c>
      <c r="B34" s="27" t="s">
        <v>70</v>
      </c>
      <c r="C34" s="28" t="s">
        <v>71</v>
      </c>
      <c r="D34" s="29">
        <v>232</v>
      </c>
      <c r="E34" s="29">
        <v>932.3346919441153</v>
      </c>
      <c r="F34" s="29">
        <v>1020.9961445437872</v>
      </c>
      <c r="G34" s="29">
        <v>1594.4100070523264</v>
      </c>
    </row>
    <row r="35" spans="1:7" ht="15">
      <c r="A35" s="37" t="s">
        <v>11</v>
      </c>
      <c r="B35" s="27" t="s">
        <v>72</v>
      </c>
      <c r="C35" s="30"/>
      <c r="D35" s="31"/>
      <c r="E35" s="31"/>
      <c r="F35" s="31"/>
      <c r="G35" s="31"/>
    </row>
    <row r="36" spans="1:7" ht="30">
      <c r="A36" s="38" t="s">
        <v>29</v>
      </c>
      <c r="B36" s="32" t="s">
        <v>73</v>
      </c>
      <c r="C36" s="28" t="s">
        <v>74</v>
      </c>
      <c r="D36" s="33">
        <v>71957.87687270241</v>
      </c>
      <c r="E36" s="33">
        <v>443516.98772414983</v>
      </c>
      <c r="F36" s="33">
        <v>472145.8685581178</v>
      </c>
      <c r="G36" s="33">
        <v>640528.1656120939</v>
      </c>
    </row>
    <row r="37" spans="1:7" ht="60">
      <c r="A37" s="38" t="s">
        <v>31</v>
      </c>
      <c r="B37" s="32" t="s">
        <v>180</v>
      </c>
      <c r="C37" s="28" t="s">
        <v>71</v>
      </c>
      <c r="D37" s="33">
        <v>117.37875966478532</v>
      </c>
      <c r="E37" s="33">
        <v>241.52711349294685</v>
      </c>
      <c r="F37" s="33">
        <v>266.58711349294686</v>
      </c>
      <c r="G37" s="33">
        <v>304.4983246357083</v>
      </c>
    </row>
    <row r="38" spans="1:7" ht="14.25">
      <c r="A38" s="22">
        <v>2</v>
      </c>
      <c r="B38" s="34" t="s">
        <v>75</v>
      </c>
      <c r="C38" s="34"/>
      <c r="D38" s="34"/>
      <c r="E38" s="34"/>
      <c r="F38" s="34"/>
      <c r="G38" s="34"/>
    </row>
    <row r="39" spans="1:7" ht="14.25">
      <c r="A39" s="22" t="s">
        <v>76</v>
      </c>
      <c r="B39" s="190" t="s">
        <v>77</v>
      </c>
      <c r="C39" s="190"/>
      <c r="D39" s="190"/>
      <c r="E39" s="190"/>
      <c r="F39" s="190"/>
      <c r="G39" s="190"/>
    </row>
    <row r="40" spans="1:7" ht="15">
      <c r="A40" s="22" t="s">
        <v>78</v>
      </c>
      <c r="B40" s="27" t="s">
        <v>70</v>
      </c>
      <c r="C40" s="28" t="s">
        <v>71</v>
      </c>
      <c r="D40" s="34"/>
      <c r="E40" s="34"/>
      <c r="F40" s="34"/>
      <c r="G40" s="29">
        <v>619.3543131892454</v>
      </c>
    </row>
    <row r="41" spans="1:7" ht="15">
      <c r="A41" s="22" t="s">
        <v>79</v>
      </c>
      <c r="B41" s="27" t="s">
        <v>72</v>
      </c>
      <c r="C41" s="30"/>
      <c r="D41" s="34"/>
      <c r="E41" s="34"/>
      <c r="F41" s="34"/>
      <c r="G41" s="29"/>
    </row>
    <row r="42" spans="1:7" ht="30">
      <c r="A42" s="22" t="s">
        <v>80</v>
      </c>
      <c r="B42" s="32" t="s">
        <v>73</v>
      </c>
      <c r="C42" s="39" t="s">
        <v>74</v>
      </c>
      <c r="D42" s="34"/>
      <c r="E42" s="34"/>
      <c r="F42" s="34"/>
      <c r="G42" s="33">
        <v>182033.45292662512</v>
      </c>
    </row>
    <row r="43" spans="1:7" ht="60">
      <c r="A43" s="22" t="s">
        <v>81</v>
      </c>
      <c r="B43" s="32" t="s">
        <v>180</v>
      </c>
      <c r="C43" s="28" t="s">
        <v>71</v>
      </c>
      <c r="D43" s="34"/>
      <c r="E43" s="34"/>
      <c r="F43" s="34"/>
      <c r="G43" s="33">
        <v>164.0306732628837</v>
      </c>
    </row>
    <row r="44" spans="1:7" ht="14.25">
      <c r="A44" s="22" t="s">
        <v>82</v>
      </c>
      <c r="B44" s="190" t="s">
        <v>83</v>
      </c>
      <c r="C44" s="190"/>
      <c r="D44" s="190"/>
      <c r="E44" s="190"/>
      <c r="F44" s="190"/>
      <c r="G44" s="190"/>
    </row>
    <row r="45" spans="1:7" ht="15">
      <c r="A45" s="22" t="s">
        <v>84</v>
      </c>
      <c r="B45" s="27" t="s">
        <v>70</v>
      </c>
      <c r="C45" s="28" t="s">
        <v>71</v>
      </c>
      <c r="D45" s="27"/>
      <c r="E45" s="27"/>
      <c r="F45" s="27"/>
      <c r="G45" s="29">
        <v>174.43905895195712</v>
      </c>
    </row>
    <row r="46" spans="1:7" ht="15">
      <c r="A46" s="22" t="s">
        <v>85</v>
      </c>
      <c r="B46" s="27" t="s">
        <v>72</v>
      </c>
      <c r="C46" s="30"/>
      <c r="D46" s="34"/>
      <c r="E46" s="34"/>
      <c r="F46" s="34"/>
      <c r="G46" s="29"/>
    </row>
    <row r="47" spans="1:7" ht="30">
      <c r="A47" s="22" t="s">
        <v>86</v>
      </c>
      <c r="B47" s="35" t="s">
        <v>73</v>
      </c>
      <c r="C47" s="39" t="s">
        <v>74</v>
      </c>
      <c r="D47" s="35"/>
      <c r="E47" s="35"/>
      <c r="F47" s="35"/>
      <c r="G47" s="33">
        <v>4161.159711980964</v>
      </c>
    </row>
    <row r="48" spans="1:7" ht="60">
      <c r="A48" s="22" t="s">
        <v>87</v>
      </c>
      <c r="B48" s="35" t="s">
        <v>180</v>
      </c>
      <c r="C48" s="28" t="s">
        <v>71</v>
      </c>
      <c r="D48" s="34"/>
      <c r="E48" s="34"/>
      <c r="F48" s="34"/>
      <c r="G48" s="33">
        <v>164.0306732628837</v>
      </c>
    </row>
    <row r="49" ht="16.5" customHeight="1">
      <c r="A49" t="s">
        <v>308</v>
      </c>
    </row>
    <row r="50" spans="1:7" ht="15.75" customHeight="1">
      <c r="A50" s="187" t="s">
        <v>311</v>
      </c>
      <c r="B50" s="187"/>
      <c r="C50" s="187"/>
      <c r="D50" s="187"/>
      <c r="E50" s="187"/>
      <c r="F50" s="187"/>
      <c r="G50" s="187"/>
    </row>
    <row r="51" spans="1:7" ht="12.75">
      <c r="A51" s="187"/>
      <c r="B51" s="187"/>
      <c r="C51" s="187"/>
      <c r="D51" s="187"/>
      <c r="E51" s="187"/>
      <c r="F51" s="187"/>
      <c r="G51" s="187"/>
    </row>
    <row r="52" spans="1:7" ht="12.75">
      <c r="A52" s="187"/>
      <c r="B52" s="187"/>
      <c r="C52" s="187"/>
      <c r="D52" s="187"/>
      <c r="E52" s="187"/>
      <c r="F52" s="187"/>
      <c r="G52" s="187"/>
    </row>
    <row r="53" spans="1:7" ht="12.75">
      <c r="A53" s="187"/>
      <c r="B53" s="187"/>
      <c r="C53" s="187"/>
      <c r="D53" s="187"/>
      <c r="E53" s="187"/>
      <c r="F53" s="187"/>
      <c r="G53" s="187"/>
    </row>
  </sheetData>
  <sheetProtection/>
  <mergeCells count="20">
    <mergeCell ref="A28:G28"/>
    <mergeCell ref="A1:G1"/>
    <mergeCell ref="A2:G2"/>
    <mergeCell ref="A3:G3"/>
    <mergeCell ref="A4:G4"/>
    <mergeCell ref="A5:G5"/>
    <mergeCell ref="A6:G6"/>
    <mergeCell ref="A9:G9"/>
    <mergeCell ref="A12:G12"/>
    <mergeCell ref="A13:G13"/>
    <mergeCell ref="A50:G53"/>
    <mergeCell ref="A14:G14"/>
    <mergeCell ref="A27:G27"/>
    <mergeCell ref="B44:G44"/>
    <mergeCell ref="A30:A31"/>
    <mergeCell ref="C30:C31"/>
    <mergeCell ref="D30:G30"/>
    <mergeCell ref="B33:G33"/>
    <mergeCell ref="B39:G39"/>
    <mergeCell ref="B30:B31"/>
  </mergeCells>
  <printOptions/>
  <pageMargins left="0.75" right="0.75" top="0.5935416666666666" bottom="1" header="0.23125" footer="0.5"/>
  <pageSetup fitToHeight="0" fitToWidth="1" horizontalDpi="600" verticalDpi="600" orientation="portrait" paperSize="9" scale="74" r:id="rId1"/>
  <headerFooter alignWithMargins="0">
    <oddHeader>&amp;Cп.11 (а) о ценах (тарифах) на товары (работы, услуги)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</oddHead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1">
      <selection activeCell="D3" sqref="D3:H3"/>
    </sheetView>
  </sheetViews>
  <sheetFormatPr defaultColWidth="9.00390625" defaultRowHeight="12.75"/>
  <cols>
    <col min="1" max="1" width="4.75390625" style="98" customWidth="1"/>
    <col min="2" max="2" width="42.875" style="98" customWidth="1"/>
    <col min="3" max="3" width="7.375" style="98" customWidth="1"/>
    <col min="4" max="16384" width="9.125" style="98" customWidth="1"/>
  </cols>
  <sheetData>
    <row r="1" spans="1:8" ht="51.75" customHeight="1">
      <c r="A1" s="200" t="s">
        <v>245</v>
      </c>
      <c r="B1" s="200"/>
      <c r="C1" s="200"/>
      <c r="D1" s="200"/>
      <c r="E1" s="200"/>
      <c r="F1" s="200"/>
      <c r="G1" s="200"/>
      <c r="H1" s="200"/>
    </row>
    <row r="2" ht="13.5" thickBot="1"/>
    <row r="3" spans="1:8" ht="12.75">
      <c r="A3" s="201" t="s">
        <v>181</v>
      </c>
      <c r="B3" s="203" t="s">
        <v>206</v>
      </c>
      <c r="C3" s="205" t="s">
        <v>199</v>
      </c>
      <c r="D3" s="207" t="s">
        <v>197</v>
      </c>
      <c r="E3" s="208"/>
      <c r="F3" s="208"/>
      <c r="G3" s="208"/>
      <c r="H3" s="209"/>
    </row>
    <row r="4" spans="1:8" ht="12.75">
      <c r="A4" s="202"/>
      <c r="B4" s="204"/>
      <c r="C4" s="206"/>
      <c r="D4" s="99" t="s">
        <v>198</v>
      </c>
      <c r="E4" s="100" t="s">
        <v>65</v>
      </c>
      <c r="F4" s="100" t="s">
        <v>66</v>
      </c>
      <c r="G4" s="100" t="s">
        <v>67</v>
      </c>
      <c r="H4" s="101" t="s">
        <v>68</v>
      </c>
    </row>
    <row r="5" spans="1:8" ht="12.75">
      <c r="A5" s="106" t="s">
        <v>182</v>
      </c>
      <c r="B5" s="103" t="s">
        <v>183</v>
      </c>
      <c r="C5" s="104" t="s">
        <v>184</v>
      </c>
      <c r="D5" s="40">
        <v>79.41016430247987</v>
      </c>
      <c r="E5" s="41">
        <v>78.47226145525056</v>
      </c>
      <c r="F5" s="41">
        <v>49.398320000000005</v>
      </c>
      <c r="G5" s="41">
        <v>30.594873000000003</v>
      </c>
      <c r="H5" s="105">
        <v>2.652085</v>
      </c>
    </row>
    <row r="6" spans="1:8" ht="12.75">
      <c r="A6" s="106" t="s">
        <v>185</v>
      </c>
      <c r="B6" s="103" t="s">
        <v>186</v>
      </c>
      <c r="C6" s="104" t="s">
        <v>184</v>
      </c>
      <c r="D6" s="40"/>
      <c r="E6" s="41">
        <v>0</v>
      </c>
      <c r="F6" s="41">
        <v>49.398320000000005</v>
      </c>
      <c r="G6" s="41">
        <v>29.656970152770693</v>
      </c>
      <c r="H6" s="105">
        <v>2.652085</v>
      </c>
    </row>
    <row r="7" spans="1:8" ht="12.75">
      <c r="A7" s="106"/>
      <c r="B7" s="103" t="s">
        <v>187</v>
      </c>
      <c r="C7" s="104"/>
      <c r="D7" s="106"/>
      <c r="E7" s="102"/>
      <c r="F7" s="102"/>
      <c r="G7" s="102"/>
      <c r="H7" s="107"/>
    </row>
    <row r="8" spans="1:8" ht="12.75">
      <c r="A8" s="106"/>
      <c r="B8" s="103" t="s">
        <v>188</v>
      </c>
      <c r="C8" s="104" t="s">
        <v>184</v>
      </c>
      <c r="D8" s="106"/>
      <c r="E8" s="108"/>
      <c r="F8" s="108"/>
      <c r="G8" s="108"/>
      <c r="H8" s="109"/>
    </row>
    <row r="9" spans="1:8" ht="12.75">
      <c r="A9" s="106"/>
      <c r="B9" s="103" t="s">
        <v>65</v>
      </c>
      <c r="C9" s="104" t="s">
        <v>184</v>
      </c>
      <c r="D9" s="106"/>
      <c r="E9" s="110"/>
      <c r="F9" s="110">
        <v>49.398320000000005</v>
      </c>
      <c r="G9" s="110">
        <v>29.073858152770693</v>
      </c>
      <c r="H9" s="111"/>
    </row>
    <row r="10" spans="1:8" ht="12.75">
      <c r="A10" s="106"/>
      <c r="B10" s="103" t="s">
        <v>66</v>
      </c>
      <c r="C10" s="104" t="s">
        <v>184</v>
      </c>
      <c r="D10" s="106"/>
      <c r="E10" s="110"/>
      <c r="F10" s="110"/>
      <c r="G10" s="110">
        <v>0.583112</v>
      </c>
      <c r="H10" s="111"/>
    </row>
    <row r="11" spans="1:8" ht="12.75">
      <c r="A11" s="106"/>
      <c r="B11" s="103" t="s">
        <v>67</v>
      </c>
      <c r="C11" s="104" t="s">
        <v>184</v>
      </c>
      <c r="D11" s="106"/>
      <c r="E11" s="110"/>
      <c r="F11" s="110"/>
      <c r="G11" s="110"/>
      <c r="H11" s="111">
        <v>2.652085</v>
      </c>
    </row>
    <row r="12" spans="1:8" ht="25.5">
      <c r="A12" s="106" t="s">
        <v>189</v>
      </c>
      <c r="B12" s="103" t="s">
        <v>190</v>
      </c>
      <c r="C12" s="104" t="s">
        <v>184</v>
      </c>
      <c r="D12" s="40">
        <v>79.41016430247987</v>
      </c>
      <c r="E12" s="110">
        <v>78.47226145525056</v>
      </c>
      <c r="F12" s="110"/>
      <c r="G12" s="110">
        <v>0.9379028472293091</v>
      </c>
      <c r="H12" s="111"/>
    </row>
    <row r="13" spans="1:8" ht="12.75">
      <c r="A13" s="106" t="s">
        <v>191</v>
      </c>
      <c r="B13" s="103" t="s">
        <v>244</v>
      </c>
      <c r="C13" s="104" t="s">
        <v>184</v>
      </c>
      <c r="D13" s="40">
        <v>1.596061</v>
      </c>
      <c r="E13" s="112">
        <v>0</v>
      </c>
      <c r="F13" s="112">
        <v>0.842033</v>
      </c>
      <c r="G13" s="112">
        <v>0.730366</v>
      </c>
      <c r="H13" s="113">
        <v>0.023662</v>
      </c>
    </row>
    <row r="14" spans="1:8" ht="12.75">
      <c r="A14" s="106"/>
      <c r="B14" s="103" t="s">
        <v>192</v>
      </c>
      <c r="C14" s="104" t="s">
        <v>193</v>
      </c>
      <c r="D14" s="40">
        <v>2.009895098466831</v>
      </c>
      <c r="E14" s="41">
        <v>0</v>
      </c>
      <c r="F14" s="41">
        <v>1.7045782123764532</v>
      </c>
      <c r="G14" s="41">
        <v>2.387216969326854</v>
      </c>
      <c r="H14" s="105">
        <v>0.89220368125456</v>
      </c>
    </row>
    <row r="15" spans="1:8" ht="12.75">
      <c r="A15" s="106" t="s">
        <v>194</v>
      </c>
      <c r="B15" s="114" t="s">
        <v>195</v>
      </c>
      <c r="C15" s="104" t="s">
        <v>184</v>
      </c>
      <c r="D15" s="40"/>
      <c r="E15" s="41">
        <v>78.47226145525056</v>
      </c>
      <c r="F15" s="41">
        <v>48.556287000000005</v>
      </c>
      <c r="G15" s="41">
        <v>29.864507000000003</v>
      </c>
      <c r="H15" s="105">
        <v>2.628423</v>
      </c>
    </row>
    <row r="16" spans="1:8" ht="26.25" thickBot="1">
      <c r="A16" s="121" t="s">
        <v>196</v>
      </c>
      <c r="B16" s="122" t="s">
        <v>243</v>
      </c>
      <c r="C16" s="123" t="s">
        <v>184</v>
      </c>
      <c r="D16" s="124">
        <v>77.81402</v>
      </c>
      <c r="E16" s="125"/>
      <c r="F16" s="125">
        <v>47.973175000000005</v>
      </c>
      <c r="G16" s="125">
        <v>27.212422</v>
      </c>
      <c r="H16" s="126">
        <v>2.6284229999999997</v>
      </c>
    </row>
    <row r="18" ht="13.5" thickBot="1"/>
    <row r="19" spans="1:8" ht="12.75">
      <c r="A19" s="201" t="s">
        <v>181</v>
      </c>
      <c r="B19" s="203" t="s">
        <v>207</v>
      </c>
      <c r="C19" s="203" t="s">
        <v>199</v>
      </c>
      <c r="D19" s="210" t="s">
        <v>197</v>
      </c>
      <c r="E19" s="210"/>
      <c r="F19" s="210"/>
      <c r="G19" s="210"/>
      <c r="H19" s="211"/>
    </row>
    <row r="20" spans="1:8" ht="12.75">
      <c r="A20" s="202"/>
      <c r="B20" s="204"/>
      <c r="C20" s="204"/>
      <c r="D20" s="100" t="s">
        <v>198</v>
      </c>
      <c r="E20" s="100" t="s">
        <v>65</v>
      </c>
      <c r="F20" s="100" t="s">
        <v>66</v>
      </c>
      <c r="G20" s="100" t="s">
        <v>67</v>
      </c>
      <c r="H20" s="101" t="s">
        <v>68</v>
      </c>
    </row>
    <row r="21" spans="1:8" ht="12.75">
      <c r="A21" s="115" t="s">
        <v>182</v>
      </c>
      <c r="B21" s="116" t="s">
        <v>200</v>
      </c>
      <c r="C21" s="116" t="s">
        <v>201</v>
      </c>
      <c r="D21" s="117">
        <v>18.394734156546587</v>
      </c>
      <c r="E21" s="117">
        <v>18.0270762404327</v>
      </c>
      <c r="F21" s="117">
        <v>9.708</v>
      </c>
      <c r="G21" s="117">
        <v>8.816</v>
      </c>
      <c r="H21" s="127">
        <v>0.7644142448341916</v>
      </c>
    </row>
    <row r="22" spans="1:8" ht="12.75">
      <c r="A22" s="106" t="s">
        <v>185</v>
      </c>
      <c r="B22" s="103" t="s">
        <v>186</v>
      </c>
      <c r="C22" s="103" t="s">
        <v>201</v>
      </c>
      <c r="D22" s="41"/>
      <c r="E22" s="41">
        <v>0</v>
      </c>
      <c r="F22" s="41">
        <v>9.708</v>
      </c>
      <c r="G22" s="41">
        <v>8.44834208388611</v>
      </c>
      <c r="H22" s="105">
        <v>0.7644142448341916</v>
      </c>
    </row>
    <row r="23" spans="1:8" ht="12.75">
      <c r="A23" s="106"/>
      <c r="B23" s="103" t="s">
        <v>187</v>
      </c>
      <c r="C23" s="103"/>
      <c r="D23" s="102"/>
      <c r="E23" s="102"/>
      <c r="F23" s="102"/>
      <c r="G23" s="102"/>
      <c r="H23" s="107"/>
    </row>
    <row r="24" spans="1:8" ht="12.75">
      <c r="A24" s="106"/>
      <c r="B24" s="103" t="s">
        <v>188</v>
      </c>
      <c r="C24" s="103" t="s">
        <v>201</v>
      </c>
      <c r="D24" s="102"/>
      <c r="E24" s="108"/>
      <c r="F24" s="108"/>
      <c r="G24" s="108"/>
      <c r="H24" s="109"/>
    </row>
    <row r="25" spans="1:8" ht="12.75">
      <c r="A25" s="106"/>
      <c r="B25" s="103" t="s">
        <v>65</v>
      </c>
      <c r="C25" s="103" t="s">
        <v>201</v>
      </c>
      <c r="D25" s="102"/>
      <c r="E25" s="110"/>
      <c r="F25" s="110">
        <v>9.708</v>
      </c>
      <c r="G25" s="110">
        <v>8.319342083886111</v>
      </c>
      <c r="H25" s="111"/>
    </row>
    <row r="26" spans="1:8" ht="12.75">
      <c r="A26" s="106"/>
      <c r="B26" s="103" t="s">
        <v>66</v>
      </c>
      <c r="C26" s="103" t="s">
        <v>201</v>
      </c>
      <c r="D26" s="102"/>
      <c r="E26" s="110"/>
      <c r="F26" s="110"/>
      <c r="G26" s="110">
        <v>0.129</v>
      </c>
      <c r="H26" s="111"/>
    </row>
    <row r="27" spans="1:8" ht="12.75">
      <c r="A27" s="106"/>
      <c r="B27" s="103" t="s">
        <v>67</v>
      </c>
      <c r="C27" s="103" t="s">
        <v>201</v>
      </c>
      <c r="D27" s="102"/>
      <c r="E27" s="110"/>
      <c r="F27" s="110"/>
      <c r="G27" s="110"/>
      <c r="H27" s="111">
        <v>0.7644142448341916</v>
      </c>
    </row>
    <row r="28" spans="1:8" ht="25.5">
      <c r="A28" s="106" t="s">
        <v>189</v>
      </c>
      <c r="B28" s="103" t="s">
        <v>190</v>
      </c>
      <c r="C28" s="103" t="s">
        <v>201</v>
      </c>
      <c r="D28" s="41">
        <v>18.394734156546587</v>
      </c>
      <c r="E28" s="110">
        <v>18.0270762404327</v>
      </c>
      <c r="F28" s="110"/>
      <c r="G28" s="110">
        <v>0.36765791611388915</v>
      </c>
      <c r="H28" s="111"/>
    </row>
    <row r="29" spans="1:8" ht="12.75">
      <c r="A29" s="106" t="s">
        <v>191</v>
      </c>
      <c r="B29" s="103" t="s">
        <v>202</v>
      </c>
      <c r="C29" s="103" t="s">
        <v>201</v>
      </c>
      <c r="D29" s="41">
        <v>0.37</v>
      </c>
      <c r="E29" s="118"/>
      <c r="F29" s="118">
        <v>0.156</v>
      </c>
      <c r="G29" s="118">
        <v>0.20800000000000002</v>
      </c>
      <c r="H29" s="128">
        <v>0.006</v>
      </c>
    </row>
    <row r="30" spans="1:8" ht="12.75">
      <c r="A30" s="106"/>
      <c r="B30" s="103" t="s">
        <v>203</v>
      </c>
      <c r="C30" s="103" t="s">
        <v>193</v>
      </c>
      <c r="D30" s="41"/>
      <c r="E30" s="112">
        <v>0</v>
      </c>
      <c r="F30" s="112">
        <v>1.6069221260815822</v>
      </c>
      <c r="G30" s="112">
        <v>2.35934664246824</v>
      </c>
      <c r="H30" s="113">
        <v>0.7849147292253108</v>
      </c>
    </row>
    <row r="31" spans="1:8" ht="12.75">
      <c r="A31" s="119" t="s">
        <v>194</v>
      </c>
      <c r="B31" s="120" t="s">
        <v>204</v>
      </c>
      <c r="C31" s="103" t="s">
        <v>201</v>
      </c>
      <c r="D31" s="41"/>
      <c r="E31" s="41">
        <v>18.0270762404327</v>
      </c>
      <c r="F31" s="41">
        <v>9.552</v>
      </c>
      <c r="G31" s="41">
        <v>8.608</v>
      </c>
      <c r="H31" s="105">
        <v>0.7584142448341916</v>
      </c>
    </row>
    <row r="32" spans="1:8" ht="26.25" thickBot="1">
      <c r="A32" s="121" t="s">
        <v>196</v>
      </c>
      <c r="B32" s="122" t="s">
        <v>205</v>
      </c>
      <c r="C32" s="122" t="s">
        <v>201</v>
      </c>
      <c r="D32" s="129">
        <v>18.025</v>
      </c>
      <c r="E32" s="125"/>
      <c r="F32" s="125">
        <v>9.423</v>
      </c>
      <c r="G32" s="125">
        <v>7.843585755165808</v>
      </c>
      <c r="H32" s="126">
        <v>0.7584142448341915</v>
      </c>
    </row>
  </sheetData>
  <sheetProtection/>
  <mergeCells count="9">
    <mergeCell ref="A1:H1"/>
    <mergeCell ref="A3:A4"/>
    <mergeCell ref="B3:B4"/>
    <mergeCell ref="C3:C4"/>
    <mergeCell ref="D3:H3"/>
    <mergeCell ref="A19:A20"/>
    <mergeCell ref="B19:B20"/>
    <mergeCell ref="C19:C20"/>
    <mergeCell ref="D19:H19"/>
  </mergeCells>
  <dataValidations count="1">
    <dataValidation type="decimal" allowBlank="1" showInputMessage="1" showErrorMessage="1" error="Ввведеное значение неверно" sqref="E32:H32 E16:H16 E24:H29 E8:H12">
      <formula1>-1000000000000000</formula1>
      <formula2>1000000000000000</formula2>
    </dataValidation>
  </dataValidations>
  <printOptions/>
  <pageMargins left="0.7" right="0.7" top="0.6325" bottom="0.75" header="0.21083333333333334" footer="0.3"/>
  <pageSetup horizontalDpi="600" verticalDpi="600" orientation="portrait" paperSize="9" scale="88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4">
      <selection activeCell="H40" sqref="H40"/>
    </sheetView>
  </sheetViews>
  <sheetFormatPr defaultColWidth="9.00390625" defaultRowHeight="12.75"/>
  <cols>
    <col min="12" max="12" width="21.875" style="0" customWidth="1"/>
  </cols>
  <sheetData>
    <row r="1" spans="1:9" ht="12.75">
      <c r="A1" s="215" t="s">
        <v>253</v>
      </c>
      <c r="B1" s="215"/>
      <c r="C1" s="215"/>
      <c r="D1" s="215"/>
      <c r="E1" s="215"/>
      <c r="F1" s="215"/>
      <c r="G1" s="215"/>
      <c r="H1" s="215"/>
      <c r="I1" s="215"/>
    </row>
    <row r="3" spans="1:9" ht="12.75" customHeight="1">
      <c r="A3" s="214" t="s">
        <v>242</v>
      </c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2.75">
      <c r="A5" s="214"/>
      <c r="B5" s="214"/>
      <c r="C5" s="214"/>
      <c r="D5" s="214"/>
      <c r="E5" s="214"/>
      <c r="F5" s="214"/>
      <c r="G5" s="214"/>
      <c r="H5" s="214"/>
      <c r="I5" s="214"/>
    </row>
    <row r="6" spans="1:9" ht="12.75">
      <c r="A6" s="214"/>
      <c r="B6" s="214"/>
      <c r="C6" s="214"/>
      <c r="D6" s="214"/>
      <c r="E6" s="214"/>
      <c r="F6" s="214"/>
      <c r="G6" s="214"/>
      <c r="H6" s="214"/>
      <c r="I6" s="214"/>
    </row>
    <row r="7" spans="1:9" ht="12.75">
      <c r="A7" s="214"/>
      <c r="B7" s="214"/>
      <c r="C7" s="214"/>
      <c r="D7" s="214"/>
      <c r="E7" s="214"/>
      <c r="F7" s="214"/>
      <c r="G7" s="214"/>
      <c r="H7" s="214"/>
      <c r="I7" s="214"/>
    </row>
    <row r="8" spans="1:9" ht="12.75">
      <c r="A8" s="214"/>
      <c r="B8" s="214"/>
      <c r="C8" s="214"/>
      <c r="D8" s="214"/>
      <c r="E8" s="214"/>
      <c r="F8" s="214"/>
      <c r="G8" s="214"/>
      <c r="H8" s="214"/>
      <c r="I8" s="214"/>
    </row>
    <row r="9" spans="1:9" ht="12.75">
      <c r="A9" s="214"/>
      <c r="B9" s="214"/>
      <c r="C9" s="214"/>
      <c r="D9" s="214"/>
      <c r="E9" s="214"/>
      <c r="F9" s="214"/>
      <c r="G9" s="214"/>
      <c r="H9" s="214"/>
      <c r="I9" s="214"/>
    </row>
    <row r="10" spans="1:9" ht="12.75">
      <c r="A10" s="214"/>
      <c r="B10" s="214"/>
      <c r="C10" s="214"/>
      <c r="D10" s="214"/>
      <c r="E10" s="214"/>
      <c r="F10" s="214"/>
      <c r="G10" s="214"/>
      <c r="H10" s="214"/>
      <c r="I10" s="214"/>
    </row>
    <row r="11" spans="1:9" ht="12.75">
      <c r="A11" s="214"/>
      <c r="B11" s="214"/>
      <c r="C11" s="214"/>
      <c r="D11" s="214"/>
      <c r="E11" s="214"/>
      <c r="F11" s="214"/>
      <c r="G11" s="214"/>
      <c r="H11" s="214"/>
      <c r="I11" s="214"/>
    </row>
    <row r="12" spans="1:12" ht="12.75">
      <c r="A12" s="214"/>
      <c r="B12" s="214"/>
      <c r="C12" s="214"/>
      <c r="D12" s="214"/>
      <c r="E12" s="214"/>
      <c r="F12" s="214"/>
      <c r="G12" s="214"/>
      <c r="H12" s="214"/>
      <c r="I12" s="214"/>
      <c r="L12" s="77"/>
    </row>
    <row r="13" spans="1:9" ht="12.75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9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12.75">
      <c r="A15" s="216" t="s">
        <v>248</v>
      </c>
      <c r="B15" s="216"/>
      <c r="C15" s="216"/>
      <c r="D15" s="216"/>
      <c r="E15" s="216"/>
      <c r="F15" s="216"/>
      <c r="G15" s="216"/>
      <c r="H15" s="216"/>
      <c r="I15" s="216"/>
    </row>
    <row r="16" spans="2:9" ht="12.75">
      <c r="B16" s="80"/>
      <c r="C16" s="80"/>
      <c r="D16" s="80"/>
      <c r="E16" s="80"/>
      <c r="F16" s="80"/>
      <c r="G16" s="80"/>
      <c r="H16" s="80"/>
      <c r="I16" s="80"/>
    </row>
    <row r="17" spans="1:9" ht="15.75">
      <c r="A17" s="80"/>
      <c r="B17" s="223" t="s">
        <v>247</v>
      </c>
      <c r="C17" s="218"/>
      <c r="D17" s="224"/>
      <c r="E17" s="217" t="s">
        <v>249</v>
      </c>
      <c r="F17" s="218"/>
      <c r="G17" s="219"/>
      <c r="I17" s="80"/>
    </row>
    <row r="18" spans="2:9" ht="15.75">
      <c r="B18" s="225" t="s">
        <v>251</v>
      </c>
      <c r="C18" s="221"/>
      <c r="D18" s="226"/>
      <c r="E18" s="220" t="s">
        <v>250</v>
      </c>
      <c r="F18" s="221"/>
      <c r="G18" s="222"/>
      <c r="I18" s="80"/>
    </row>
    <row r="19" spans="1:9" ht="18" customHeight="1">
      <c r="A19" s="80"/>
      <c r="B19" s="212">
        <v>1596.061</v>
      </c>
      <c r="C19" s="212"/>
      <c r="D19" s="212"/>
      <c r="E19" s="213">
        <v>2033645</v>
      </c>
      <c r="F19" s="213"/>
      <c r="G19" s="213"/>
      <c r="I19" s="80"/>
    </row>
    <row r="20" spans="1:9" ht="12.75">
      <c r="A20" s="80"/>
      <c r="B20" s="80"/>
      <c r="C20" s="80"/>
      <c r="D20" s="80"/>
      <c r="E20" s="80"/>
      <c r="F20" s="80"/>
      <c r="G20" s="80"/>
      <c r="H20" s="80"/>
      <c r="I20" s="80"/>
    </row>
    <row r="21" spans="1:9" ht="12.75">
      <c r="A21" s="214" t="s">
        <v>252</v>
      </c>
      <c r="B21" s="214"/>
      <c r="C21" s="214"/>
      <c r="D21" s="214"/>
      <c r="E21" s="214"/>
      <c r="F21" s="214"/>
      <c r="G21" s="214"/>
      <c r="H21" s="214"/>
      <c r="I21" s="214"/>
    </row>
    <row r="22" spans="1:9" ht="12.75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ht="12.75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ht="12.75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ht="12.75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ht="12.75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ht="12.75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ht="12.75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ht="12.75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ht="12.75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ht="12.75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ht="12.75">
      <c r="A32" s="214"/>
      <c r="B32" s="214"/>
      <c r="C32" s="214"/>
      <c r="D32" s="214"/>
      <c r="E32" s="214"/>
      <c r="F32" s="214"/>
      <c r="G32" s="214"/>
      <c r="H32" s="214"/>
      <c r="I32" s="214"/>
    </row>
  </sheetData>
  <sheetProtection/>
  <mergeCells count="10">
    <mergeCell ref="B19:D19"/>
    <mergeCell ref="E19:G19"/>
    <mergeCell ref="A21:I32"/>
    <mergeCell ref="A3:I13"/>
    <mergeCell ref="A1:I1"/>
    <mergeCell ref="A15:I15"/>
    <mergeCell ref="E17:G17"/>
    <mergeCell ref="E18:G18"/>
    <mergeCell ref="B17:D17"/>
    <mergeCell ref="B18:D18"/>
  </mergeCells>
  <printOptions/>
  <pageMargins left="0.7" right="0.7" top="0.875" bottom="0.75" header="0.19791666666666666" footer="0.3"/>
  <pageSetup horizontalDpi="600" verticalDpi="600" orientation="portrait" paperSize="9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">
      <selection activeCell="A1" sqref="A1:L1"/>
    </sheetView>
  </sheetViews>
  <sheetFormatPr defaultColWidth="7.875" defaultRowHeight="12.75"/>
  <cols>
    <col min="1" max="1" width="6.75390625" style="1" customWidth="1"/>
    <col min="2" max="2" width="50.375" style="1" customWidth="1"/>
    <col min="3" max="3" width="8.625" style="1" customWidth="1"/>
    <col min="4" max="4" width="10.625" style="1" customWidth="1"/>
    <col min="5" max="5" width="18.375" style="1" customWidth="1"/>
    <col min="6" max="6" width="13.00390625" style="1" customWidth="1"/>
    <col min="7" max="7" width="9.875" style="1" customWidth="1"/>
    <col min="8" max="8" width="9.00390625" style="1" customWidth="1"/>
    <col min="9" max="9" width="10.125" style="1" customWidth="1"/>
    <col min="10" max="10" width="8.75390625" style="1" customWidth="1"/>
    <col min="11" max="11" width="8.625" style="1" customWidth="1"/>
    <col min="12" max="12" width="7.875" style="1" customWidth="1"/>
    <col min="13" max="13" width="8.625" style="1" customWidth="1"/>
    <col min="14" max="14" width="5.625" style="1" customWidth="1"/>
    <col min="15" max="15" width="8.625" style="1" customWidth="1"/>
    <col min="16" max="16" width="5.625" style="1" customWidth="1"/>
    <col min="17" max="17" width="8.625" style="1" customWidth="1"/>
    <col min="18" max="18" width="5.625" style="1" customWidth="1"/>
    <col min="19" max="19" width="8.625" style="1" customWidth="1"/>
    <col min="20" max="20" width="5.625" style="1" customWidth="1"/>
    <col min="21" max="16384" width="7.875" style="1" customWidth="1"/>
  </cols>
  <sheetData>
    <row r="1" spans="1:12" ht="14.25">
      <c r="A1" s="227" t="s">
        <v>208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3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 ht="27" customHeight="1" thickBot="1">
      <c r="A3" s="231" t="s">
        <v>52</v>
      </c>
      <c r="B3" s="232" t="s">
        <v>209</v>
      </c>
      <c r="C3" s="233" t="s">
        <v>210</v>
      </c>
      <c r="D3" s="234"/>
      <c r="E3" s="235" t="s">
        <v>211</v>
      </c>
      <c r="F3" s="236" t="s">
        <v>212</v>
      </c>
      <c r="G3" s="228" t="s">
        <v>213</v>
      </c>
      <c r="H3" s="229"/>
      <c r="I3" s="229"/>
      <c r="J3" s="229"/>
      <c r="K3" s="229"/>
      <c r="L3" s="230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 customHeight="1" thickBot="1">
      <c r="A4" s="231"/>
      <c r="B4" s="232"/>
      <c r="C4" s="44" t="s">
        <v>214</v>
      </c>
      <c r="D4" s="45" t="s">
        <v>215</v>
      </c>
      <c r="E4" s="235"/>
      <c r="F4" s="236"/>
      <c r="G4" s="46" t="s">
        <v>216</v>
      </c>
      <c r="H4" s="47" t="s">
        <v>217</v>
      </c>
      <c r="I4" s="47" t="s">
        <v>218</v>
      </c>
      <c r="J4" s="47">
        <v>2012</v>
      </c>
      <c r="K4" s="47">
        <v>2013</v>
      </c>
      <c r="L4" s="48">
        <v>2014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 thickBot="1">
      <c r="A5" s="49">
        <v>1</v>
      </c>
      <c r="B5" s="50">
        <v>2</v>
      </c>
      <c r="C5" s="51">
        <v>3</v>
      </c>
      <c r="D5" s="51">
        <v>4</v>
      </c>
      <c r="E5" s="50">
        <v>5</v>
      </c>
      <c r="F5" s="50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3">
        <v>12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54">
        <v>1</v>
      </c>
      <c r="B6" s="78" t="s">
        <v>219</v>
      </c>
      <c r="C6" s="55"/>
      <c r="D6" s="55"/>
      <c r="E6" s="55"/>
      <c r="F6" s="56"/>
      <c r="G6" s="57"/>
      <c r="H6" s="57"/>
      <c r="I6" s="57"/>
      <c r="J6" s="57"/>
      <c r="K6" s="57"/>
      <c r="L6" s="58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5.5">
      <c r="A7" s="59"/>
      <c r="B7" s="60" t="s">
        <v>220</v>
      </c>
      <c r="C7" s="61" t="s">
        <v>216</v>
      </c>
      <c r="D7" s="61" t="s">
        <v>221</v>
      </c>
      <c r="E7" s="62" t="s">
        <v>222</v>
      </c>
      <c r="F7" s="63" t="s">
        <v>223</v>
      </c>
      <c r="G7" s="64"/>
      <c r="H7" s="64">
        <v>2.8</v>
      </c>
      <c r="I7" s="64">
        <v>1.75</v>
      </c>
      <c r="J7" s="64"/>
      <c r="K7" s="64"/>
      <c r="L7" s="65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5.5">
      <c r="A8" s="59"/>
      <c r="B8" s="60" t="s">
        <v>224</v>
      </c>
      <c r="C8" s="61" t="s">
        <v>216</v>
      </c>
      <c r="D8" s="61" t="s">
        <v>221</v>
      </c>
      <c r="E8" s="62" t="s">
        <v>222</v>
      </c>
      <c r="F8" s="63" t="s">
        <v>225</v>
      </c>
      <c r="G8" s="64"/>
      <c r="H8" s="64">
        <v>0.7</v>
      </c>
      <c r="I8" s="64"/>
      <c r="J8" s="64"/>
      <c r="K8" s="64">
        <v>0.5</v>
      </c>
      <c r="L8" s="6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>
      <c r="A9" s="66">
        <v>2</v>
      </c>
      <c r="B9" s="79" t="s">
        <v>226</v>
      </c>
      <c r="C9" s="61"/>
      <c r="D9" s="61"/>
      <c r="E9" s="61"/>
      <c r="F9" s="63"/>
      <c r="G9" s="64"/>
      <c r="H9" s="64"/>
      <c r="I9" s="64"/>
      <c r="J9" s="64"/>
      <c r="K9" s="64"/>
      <c r="L9" s="6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5.5">
      <c r="A10" s="59"/>
      <c r="B10" s="60" t="s">
        <v>227</v>
      </c>
      <c r="C10" s="61" t="s">
        <v>216</v>
      </c>
      <c r="D10" s="61" t="s">
        <v>221</v>
      </c>
      <c r="E10" s="62" t="s">
        <v>222</v>
      </c>
      <c r="F10" s="63" t="s">
        <v>228</v>
      </c>
      <c r="G10" s="64">
        <v>1.2</v>
      </c>
      <c r="H10" s="64">
        <v>1.2</v>
      </c>
      <c r="I10" s="64">
        <v>1.2</v>
      </c>
      <c r="J10" s="64"/>
      <c r="K10" s="64"/>
      <c r="L10" s="6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>
      <c r="A11" s="66">
        <v>3</v>
      </c>
      <c r="B11" s="79" t="s">
        <v>229</v>
      </c>
      <c r="C11" s="61"/>
      <c r="D11" s="61"/>
      <c r="E11" s="61"/>
      <c r="F11" s="63"/>
      <c r="G11" s="64"/>
      <c r="H11" s="64"/>
      <c r="I11" s="64"/>
      <c r="J11" s="64"/>
      <c r="K11" s="64"/>
      <c r="L11" s="6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5.5">
      <c r="A12" s="59"/>
      <c r="B12" s="60" t="s">
        <v>230</v>
      </c>
      <c r="C12" s="61" t="s">
        <v>216</v>
      </c>
      <c r="D12" s="61" t="s">
        <v>221</v>
      </c>
      <c r="E12" s="62" t="s">
        <v>222</v>
      </c>
      <c r="F12" s="63" t="s">
        <v>231</v>
      </c>
      <c r="G12" s="64">
        <v>0.8</v>
      </c>
      <c r="H12" s="64">
        <v>2.4</v>
      </c>
      <c r="I12" s="64">
        <v>0.9</v>
      </c>
      <c r="J12" s="64">
        <v>0.2</v>
      </c>
      <c r="K12" s="64">
        <v>0.65</v>
      </c>
      <c r="L12" s="65">
        <v>0.75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5.5">
      <c r="A13" s="59"/>
      <c r="B13" s="67" t="s">
        <v>232</v>
      </c>
      <c r="C13" s="61" t="s">
        <v>216</v>
      </c>
      <c r="D13" s="61" t="s">
        <v>221</v>
      </c>
      <c r="E13" s="62" t="s">
        <v>222</v>
      </c>
      <c r="F13" s="63" t="s">
        <v>233</v>
      </c>
      <c r="G13" s="64">
        <v>0.2</v>
      </c>
      <c r="H13" s="64">
        <v>0.2</v>
      </c>
      <c r="I13" s="64">
        <v>0.2</v>
      </c>
      <c r="J13" s="64">
        <v>0.2</v>
      </c>
      <c r="K13" s="64">
        <v>0.2</v>
      </c>
      <c r="L13" s="65">
        <v>0.2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5.5">
      <c r="A14" s="59"/>
      <c r="B14" s="60" t="s">
        <v>234</v>
      </c>
      <c r="C14" s="61" t="s">
        <v>216</v>
      </c>
      <c r="D14" s="61" t="s">
        <v>221</v>
      </c>
      <c r="E14" s="62" t="s">
        <v>222</v>
      </c>
      <c r="F14" s="63" t="s">
        <v>235</v>
      </c>
      <c r="G14" s="64"/>
      <c r="H14" s="64"/>
      <c r="I14" s="64"/>
      <c r="J14" s="64"/>
      <c r="K14" s="64"/>
      <c r="L14" s="6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5.5">
      <c r="A15" s="59"/>
      <c r="B15" s="60" t="s">
        <v>236</v>
      </c>
      <c r="C15" s="61" t="s">
        <v>216</v>
      </c>
      <c r="D15" s="61" t="s">
        <v>221</v>
      </c>
      <c r="E15" s="62" t="s">
        <v>222</v>
      </c>
      <c r="F15" s="63" t="s">
        <v>237</v>
      </c>
      <c r="G15" s="64">
        <v>2</v>
      </c>
      <c r="H15" s="64">
        <v>2</v>
      </c>
      <c r="I15" s="64">
        <v>2</v>
      </c>
      <c r="J15" s="64">
        <v>2</v>
      </c>
      <c r="K15" s="64">
        <v>2</v>
      </c>
      <c r="L15" s="65">
        <v>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.75">
      <c r="A16" s="66">
        <v>4</v>
      </c>
      <c r="B16" s="79" t="s">
        <v>198</v>
      </c>
      <c r="C16" s="61"/>
      <c r="D16" s="61"/>
      <c r="E16" s="61"/>
      <c r="F16" s="63"/>
      <c r="G16" s="64">
        <v>4.2</v>
      </c>
      <c r="H16" s="64">
        <v>9.3</v>
      </c>
      <c r="I16" s="64">
        <v>6.05</v>
      </c>
      <c r="J16" s="64">
        <v>2.4</v>
      </c>
      <c r="K16" s="64">
        <v>3.35</v>
      </c>
      <c r="L16" s="65">
        <v>2.95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5.5">
      <c r="A17" s="68" t="s">
        <v>238</v>
      </c>
      <c r="B17" s="69" t="s">
        <v>239</v>
      </c>
      <c r="C17" s="61"/>
      <c r="D17" s="61"/>
      <c r="E17" s="61"/>
      <c r="F17" s="63"/>
      <c r="G17" s="64">
        <v>0.04</v>
      </c>
      <c r="H17" s="64">
        <v>0.1</v>
      </c>
      <c r="I17" s="64">
        <v>0.06</v>
      </c>
      <c r="J17" s="64">
        <v>0.03</v>
      </c>
      <c r="K17" s="64">
        <v>0.04</v>
      </c>
      <c r="L17" s="65">
        <v>0.03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6.25" thickBot="1">
      <c r="A18" s="70" t="s">
        <v>240</v>
      </c>
      <c r="B18" s="71" t="s">
        <v>241</v>
      </c>
      <c r="C18" s="72"/>
      <c r="D18" s="72"/>
      <c r="E18" s="72"/>
      <c r="F18" s="73"/>
      <c r="G18" s="74">
        <v>0.001</v>
      </c>
      <c r="H18" s="74">
        <v>0.001</v>
      </c>
      <c r="I18" s="74">
        <v>0.001</v>
      </c>
      <c r="J18" s="74">
        <v>0.001</v>
      </c>
      <c r="K18" s="74">
        <v>0.001</v>
      </c>
      <c r="L18" s="75">
        <v>0.001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>
      <c r="A20" s="76" t="s">
        <v>246</v>
      </c>
      <c r="B20" s="76"/>
      <c r="C20" s="76"/>
      <c r="D20" s="76"/>
      <c r="E20" s="76"/>
      <c r="F20" s="76"/>
      <c r="G20" s="76"/>
      <c r="H20" s="76"/>
      <c r="I20" s="76"/>
      <c r="J20" s="7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43"/>
      <c r="L22" s="43"/>
    </row>
    <row r="23" spans="1:12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sheetProtection/>
  <mergeCells count="7">
    <mergeCell ref="A1:L1"/>
    <mergeCell ref="G3:L3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fitToHeight="0" fitToWidth="1" horizontalDpi="600" verticalDpi="600" orientation="landscape" paperSize="9" scale="82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15" sqref="G15"/>
    </sheetView>
  </sheetViews>
  <sheetFormatPr defaultColWidth="9.00390625" defaultRowHeight="12.75"/>
  <sheetData>
    <row r="1" spans="1:9" ht="26.25" customHeight="1">
      <c r="A1" s="237" t="s">
        <v>254</v>
      </c>
      <c r="B1" s="237"/>
      <c r="C1" s="237"/>
      <c r="D1" s="237"/>
      <c r="E1" s="237"/>
      <c r="F1" s="237"/>
      <c r="G1" s="237"/>
      <c r="H1" s="237"/>
      <c r="I1" s="237"/>
    </row>
    <row r="2" spans="1:9" ht="34.5" customHeight="1">
      <c r="A2" s="239" t="s">
        <v>263</v>
      </c>
      <c r="B2" s="239"/>
      <c r="C2" s="239"/>
      <c r="D2" s="239"/>
      <c r="E2" s="239"/>
      <c r="F2" s="239"/>
      <c r="G2" s="239"/>
      <c r="H2" s="239"/>
      <c r="I2" s="239"/>
    </row>
    <row r="3" spans="1:9" ht="18" customHeight="1">
      <c r="A3" s="238" t="s">
        <v>260</v>
      </c>
      <c r="B3" s="238"/>
      <c r="C3" s="238"/>
      <c r="D3" s="238"/>
      <c r="E3" s="238"/>
      <c r="F3" s="238"/>
      <c r="G3" s="238"/>
      <c r="H3" s="238"/>
      <c r="I3" s="238"/>
    </row>
    <row r="4" spans="1:9" ht="18" customHeight="1">
      <c r="A4" s="238" t="s">
        <v>261</v>
      </c>
      <c r="B4" s="238"/>
      <c r="C4" s="238"/>
      <c r="D4" s="238"/>
      <c r="E4" s="238"/>
      <c r="F4" s="238"/>
      <c r="G4" s="238"/>
      <c r="H4" s="238"/>
      <c r="I4" s="238"/>
    </row>
    <row r="5" spans="1:9" ht="18" customHeight="1">
      <c r="A5" s="238" t="s">
        <v>262</v>
      </c>
      <c r="B5" s="238"/>
      <c r="C5" s="238"/>
      <c r="D5" s="238"/>
      <c r="E5" s="238"/>
      <c r="F5" s="238"/>
      <c r="G5" s="238"/>
      <c r="H5" s="238"/>
      <c r="I5" s="238"/>
    </row>
  </sheetData>
  <sheetProtection/>
  <mergeCells count="5">
    <mergeCell ref="A1:I1"/>
    <mergeCell ref="A3:I3"/>
    <mergeCell ref="A4:I4"/>
    <mergeCell ref="A5:I5"/>
    <mergeCell ref="A2:I2"/>
  </mergeCells>
  <printOptions/>
  <pageMargins left="0.7" right="0.7" top="0.8854166666666666" bottom="0.75" header="0.25" footer="0.3"/>
  <pageSetup horizontalDpi="600" verticalDpi="600" orientation="portrait" paperSize="9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H9" sqref="H9"/>
    </sheetView>
  </sheetViews>
  <sheetFormatPr defaultColWidth="9.00390625" defaultRowHeight="12.75"/>
  <cols>
    <col min="2" max="2" width="11.25390625" style="0" customWidth="1"/>
    <col min="3" max="3" width="13.00390625" style="0" customWidth="1"/>
    <col min="4" max="4" width="12.25390625" style="0" customWidth="1"/>
    <col min="5" max="5" width="11.25390625" style="0" customWidth="1"/>
    <col min="6" max="6" width="25.75390625" style="0" customWidth="1"/>
    <col min="8" max="8" width="10.125" style="0" customWidth="1"/>
  </cols>
  <sheetData>
    <row r="1" spans="1:8" ht="51.75" customHeight="1">
      <c r="A1" s="245" t="s">
        <v>259</v>
      </c>
      <c r="B1" s="245"/>
      <c r="C1" s="245"/>
      <c r="D1" s="245"/>
      <c r="E1" s="245"/>
      <c r="F1" s="245"/>
      <c r="G1" s="81"/>
      <c r="H1" s="81"/>
    </row>
    <row r="2" ht="12.75">
      <c r="F2" s="83"/>
    </row>
    <row r="3" spans="2:6" ht="34.5" customHeight="1">
      <c r="B3" s="243" t="s">
        <v>272</v>
      </c>
      <c r="C3" s="240" t="s">
        <v>309</v>
      </c>
      <c r="D3" s="241"/>
      <c r="E3" s="242"/>
      <c r="F3" s="243" t="s">
        <v>97</v>
      </c>
    </row>
    <row r="4" spans="2:6" ht="33.75">
      <c r="B4" s="244"/>
      <c r="C4" s="12" t="s">
        <v>265</v>
      </c>
      <c r="D4" s="12" t="s">
        <v>266</v>
      </c>
      <c r="E4" s="12" t="s">
        <v>267</v>
      </c>
      <c r="F4" s="244"/>
    </row>
    <row r="5" spans="2:6" ht="12.75">
      <c r="B5" s="11" t="s">
        <v>98</v>
      </c>
      <c r="C5" s="11">
        <v>0</v>
      </c>
      <c r="D5" s="11">
        <v>0</v>
      </c>
      <c r="E5" s="11">
        <v>0</v>
      </c>
      <c r="F5" s="11">
        <v>0</v>
      </c>
    </row>
    <row r="6" spans="2:6" ht="12.75">
      <c r="B6" s="11" t="s">
        <v>99</v>
      </c>
      <c r="C6" s="11">
        <v>0</v>
      </c>
      <c r="D6" s="11">
        <v>0</v>
      </c>
      <c r="E6" s="11">
        <v>0</v>
      </c>
      <c r="F6" s="11">
        <v>0</v>
      </c>
    </row>
    <row r="7" spans="2:6" ht="12.75">
      <c r="B7" s="11" t="s">
        <v>100</v>
      </c>
      <c r="C7" s="11">
        <v>0</v>
      </c>
      <c r="D7" s="11">
        <v>0</v>
      </c>
      <c r="E7" s="11">
        <v>0</v>
      </c>
      <c r="F7" s="11">
        <v>0</v>
      </c>
    </row>
    <row r="8" spans="2:6" ht="12.75">
      <c r="B8" s="11" t="s">
        <v>101</v>
      </c>
      <c r="C8" s="11">
        <v>0</v>
      </c>
      <c r="D8" s="11">
        <v>0</v>
      </c>
      <c r="E8" s="11">
        <v>0</v>
      </c>
      <c r="F8" s="11">
        <v>0</v>
      </c>
    </row>
    <row r="9" spans="2:6" ht="12.75">
      <c r="B9" s="11" t="s">
        <v>102</v>
      </c>
      <c r="C9" s="11">
        <v>0</v>
      </c>
      <c r="D9" s="11">
        <v>0</v>
      </c>
      <c r="E9" s="11">
        <v>0</v>
      </c>
      <c r="F9" s="11">
        <v>0</v>
      </c>
    </row>
    <row r="10" spans="2:6" ht="12.75">
      <c r="B10" s="11" t="s">
        <v>103</v>
      </c>
      <c r="C10" s="11">
        <v>0</v>
      </c>
      <c r="D10" s="11">
        <v>0</v>
      </c>
      <c r="E10" s="11">
        <v>0</v>
      </c>
      <c r="F10" s="11">
        <v>0</v>
      </c>
    </row>
    <row r="11" spans="2:6" ht="12.75">
      <c r="B11" s="11" t="s">
        <v>104</v>
      </c>
      <c r="C11" s="11">
        <v>0</v>
      </c>
      <c r="D11" s="11">
        <v>0</v>
      </c>
      <c r="E11" s="11">
        <v>0</v>
      </c>
      <c r="F11" s="11">
        <v>0</v>
      </c>
    </row>
    <row r="12" spans="2:6" ht="12.75">
      <c r="B12" s="11" t="s">
        <v>105</v>
      </c>
      <c r="C12" s="11">
        <v>0</v>
      </c>
      <c r="D12" s="11">
        <v>0</v>
      </c>
      <c r="E12" s="11">
        <v>0</v>
      </c>
      <c r="F12" s="11">
        <v>0</v>
      </c>
    </row>
    <row r="13" spans="2:6" ht="12.75">
      <c r="B13" s="11" t="s">
        <v>106</v>
      </c>
      <c r="C13" s="11">
        <v>0</v>
      </c>
      <c r="D13" s="11">
        <v>0</v>
      </c>
      <c r="E13" s="11">
        <v>0</v>
      </c>
      <c r="F13" s="11">
        <v>0</v>
      </c>
    </row>
    <row r="14" spans="2:6" ht="12.75">
      <c r="B14" s="11" t="s">
        <v>107</v>
      </c>
      <c r="C14" s="11">
        <v>0</v>
      </c>
      <c r="D14" s="11">
        <v>0</v>
      </c>
      <c r="E14" s="11">
        <v>0</v>
      </c>
      <c r="F14" s="11">
        <v>0</v>
      </c>
    </row>
    <row r="15" spans="2:6" ht="12.75">
      <c r="B15" s="11" t="s">
        <v>108</v>
      </c>
      <c r="C15" s="11">
        <v>0</v>
      </c>
      <c r="D15" s="11">
        <v>0</v>
      </c>
      <c r="E15" s="11">
        <v>0</v>
      </c>
      <c r="F15" s="11">
        <v>0</v>
      </c>
    </row>
    <row r="16" spans="2:6" ht="12.75">
      <c r="B16" s="11" t="s">
        <v>109</v>
      </c>
      <c r="C16" s="11">
        <v>0</v>
      </c>
      <c r="D16" s="11">
        <v>0</v>
      </c>
      <c r="E16" s="11">
        <v>0</v>
      </c>
      <c r="F16" s="11">
        <v>0</v>
      </c>
    </row>
    <row r="17" spans="2:6" ht="12.75">
      <c r="B17" s="13" t="s">
        <v>110</v>
      </c>
      <c r="C17" s="13">
        <f>SUM(C5:C16)</f>
        <v>0</v>
      </c>
      <c r="D17" s="13">
        <f>SUM(D5:D16)</f>
        <v>0</v>
      </c>
      <c r="E17" s="13">
        <f>SUM(E5:E16)</f>
        <v>0</v>
      </c>
      <c r="F17" s="13">
        <f>SUM(F5:F16)</f>
        <v>0</v>
      </c>
    </row>
    <row r="19" spans="1:6" ht="53.25" customHeight="1">
      <c r="A19" s="247" t="s">
        <v>268</v>
      </c>
      <c r="B19" s="247"/>
      <c r="C19" s="247"/>
      <c r="D19" s="247"/>
      <c r="E19" s="247"/>
      <c r="F19" s="247"/>
    </row>
    <row r="21" spans="2:6" ht="12.75">
      <c r="B21" s="11" t="s">
        <v>272</v>
      </c>
      <c r="C21" s="11" t="s">
        <v>111</v>
      </c>
      <c r="D21" s="11" t="s">
        <v>112</v>
      </c>
      <c r="E21" s="11" t="s">
        <v>113</v>
      </c>
      <c r="F21" s="11" t="s">
        <v>114</v>
      </c>
    </row>
    <row r="22" spans="2:6" ht="12.75">
      <c r="B22" s="11" t="s">
        <v>115</v>
      </c>
      <c r="C22" s="11"/>
      <c r="D22" s="11"/>
      <c r="E22" s="11"/>
      <c r="F22" s="11"/>
    </row>
    <row r="23" spans="2:6" ht="12.75">
      <c r="B23" s="11" t="s">
        <v>116</v>
      </c>
      <c r="C23" s="11"/>
      <c r="D23" s="11"/>
      <c r="E23" s="11"/>
      <c r="F23" s="11"/>
    </row>
    <row r="24" spans="2:6" ht="12.75">
      <c r="B24" s="11" t="s">
        <v>117</v>
      </c>
      <c r="C24" s="11"/>
      <c r="D24" s="11"/>
      <c r="E24" s="11"/>
      <c r="F24" s="11"/>
    </row>
    <row r="25" spans="2:6" ht="12.75">
      <c r="B25" s="11" t="s">
        <v>118</v>
      </c>
      <c r="C25" s="11"/>
      <c r="D25" s="11"/>
      <c r="E25" s="11"/>
      <c r="F25" s="11"/>
    </row>
    <row r="26" spans="1:6" ht="15.75">
      <c r="A26" s="15"/>
      <c r="B26" s="14" t="s">
        <v>110</v>
      </c>
      <c r="C26" s="11">
        <v>0</v>
      </c>
      <c r="D26" s="11">
        <v>0</v>
      </c>
      <c r="E26" s="11">
        <v>0</v>
      </c>
      <c r="F26" s="11">
        <v>0</v>
      </c>
    </row>
    <row r="28" spans="1:8" ht="32.25" customHeight="1">
      <c r="A28" s="246" t="s">
        <v>264</v>
      </c>
      <c r="B28" s="246"/>
      <c r="C28" s="246"/>
      <c r="D28" s="246"/>
      <c r="E28" s="246"/>
      <c r="F28" s="246"/>
      <c r="G28" s="82"/>
      <c r="H28" s="82"/>
    </row>
    <row r="29" spans="1:5" ht="12.75">
      <c r="A29" s="16"/>
      <c r="B29" s="16"/>
      <c r="C29" s="16"/>
      <c r="D29" s="16"/>
      <c r="E29" s="16"/>
    </row>
    <row r="30" spans="1:5" ht="12.75" customHeight="1">
      <c r="A30" s="16" t="s">
        <v>119</v>
      </c>
      <c r="B30" s="16"/>
      <c r="C30" s="16"/>
      <c r="D30" s="16"/>
      <c r="E30" s="16"/>
    </row>
    <row r="31" spans="1:5" ht="12.75" customHeight="1">
      <c r="A31" s="16" t="s">
        <v>120</v>
      </c>
      <c r="B31" s="16"/>
      <c r="C31" s="16"/>
      <c r="D31" s="16"/>
      <c r="E31" s="16"/>
    </row>
    <row r="32" spans="1:5" ht="12.75" customHeight="1">
      <c r="A32" s="16" t="s">
        <v>255</v>
      </c>
      <c r="B32" s="16"/>
      <c r="C32" s="16"/>
      <c r="D32" s="16"/>
      <c r="E32" s="16"/>
    </row>
    <row r="33" spans="1:5" ht="12.75" customHeight="1">
      <c r="A33" s="16" t="s">
        <v>256</v>
      </c>
      <c r="B33" s="16"/>
      <c r="C33" s="16"/>
      <c r="D33" s="16"/>
      <c r="E33" s="16"/>
    </row>
    <row r="34" spans="1:5" ht="12.75" customHeight="1">
      <c r="A34" s="16" t="s">
        <v>257</v>
      </c>
      <c r="B34" s="16"/>
      <c r="C34" s="16"/>
      <c r="D34" s="16"/>
      <c r="E34" s="16"/>
    </row>
    <row r="35" spans="1:5" ht="12.75" customHeight="1">
      <c r="A35" s="16" t="s">
        <v>258</v>
      </c>
      <c r="B35" s="16"/>
      <c r="C35" s="16"/>
      <c r="D35" s="16"/>
      <c r="E35" s="16"/>
    </row>
    <row r="39" ht="26.25" customHeight="1"/>
  </sheetData>
  <sheetProtection/>
  <mergeCells count="6">
    <mergeCell ref="C3:E3"/>
    <mergeCell ref="B3:B4"/>
    <mergeCell ref="F3:F4"/>
    <mergeCell ref="A1:F1"/>
    <mergeCell ref="A28:F28"/>
    <mergeCell ref="A19:F19"/>
  </mergeCells>
  <printOptions/>
  <pageMargins left="0.7" right="0.7" top="0.9270833333333334" bottom="0.75" header="0.3" footer="0.3"/>
  <pageSetup horizontalDpi="600" verticalDpi="600" orientation="portrait" paperSize="9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2" sqref="B22"/>
    </sheetView>
  </sheetViews>
  <sheetFormatPr defaultColWidth="9.00390625" defaultRowHeight="12.75"/>
  <cols>
    <col min="2" max="2" width="29.375" style="0" bestFit="1" customWidth="1"/>
    <col min="3" max="3" width="14.375" style="0" customWidth="1"/>
    <col min="4" max="4" width="12.625" style="0" customWidth="1"/>
    <col min="5" max="5" width="15.375" style="0" customWidth="1"/>
  </cols>
  <sheetData>
    <row r="1" spans="1:5" ht="40.5" customHeight="1">
      <c r="A1" s="246" t="s">
        <v>310</v>
      </c>
      <c r="B1" s="246"/>
      <c r="C1" s="246"/>
      <c r="D1" s="246"/>
      <c r="E1" s="246"/>
    </row>
    <row r="3" spans="1:5" ht="35.25" customHeight="1">
      <c r="A3" s="13" t="s">
        <v>272</v>
      </c>
      <c r="B3" s="13" t="s">
        <v>281</v>
      </c>
      <c r="C3" s="13" t="s">
        <v>274</v>
      </c>
      <c r="D3" s="13" t="s">
        <v>273</v>
      </c>
      <c r="E3" s="13" t="s">
        <v>277</v>
      </c>
    </row>
    <row r="4" spans="1:5" s="85" customFormat="1" ht="19.5" customHeight="1">
      <c r="A4" s="248" t="s">
        <v>104</v>
      </c>
      <c r="B4" s="86" t="s">
        <v>276</v>
      </c>
      <c r="C4" s="86" t="s">
        <v>275</v>
      </c>
      <c r="D4" s="88">
        <v>40372</v>
      </c>
      <c r="E4" s="86" t="s">
        <v>278</v>
      </c>
    </row>
    <row r="5" spans="1:5" s="85" customFormat="1" ht="19.5" customHeight="1">
      <c r="A5" s="248"/>
      <c r="B5" s="86" t="s">
        <v>276</v>
      </c>
      <c r="C5" s="86" t="s">
        <v>275</v>
      </c>
      <c r="D5" s="88">
        <v>40374</v>
      </c>
      <c r="E5" s="86" t="s">
        <v>278</v>
      </c>
    </row>
    <row r="6" spans="1:5" s="85" customFormat="1" ht="19.5" customHeight="1">
      <c r="A6" s="248"/>
      <c r="B6" s="86" t="s">
        <v>276</v>
      </c>
      <c r="C6" s="86" t="s">
        <v>275</v>
      </c>
      <c r="D6" s="88">
        <v>40375</v>
      </c>
      <c r="E6" s="86" t="s">
        <v>278</v>
      </c>
    </row>
    <row r="7" spans="1:5" s="85" customFormat="1" ht="19.5" customHeight="1">
      <c r="A7" s="87" t="s">
        <v>108</v>
      </c>
      <c r="B7" s="86" t="s">
        <v>276</v>
      </c>
      <c r="C7" s="86" t="s">
        <v>275</v>
      </c>
      <c r="D7" s="88">
        <v>40505</v>
      </c>
      <c r="E7" s="86" t="s">
        <v>279</v>
      </c>
    </row>
    <row r="8" spans="1:5" s="85" customFormat="1" ht="19.5" customHeight="1">
      <c r="A8" s="248" t="s">
        <v>109</v>
      </c>
      <c r="B8" s="86" t="s">
        <v>276</v>
      </c>
      <c r="C8" s="86" t="s">
        <v>275</v>
      </c>
      <c r="D8" s="88">
        <v>40528</v>
      </c>
      <c r="E8" s="86" t="s">
        <v>280</v>
      </c>
    </row>
    <row r="9" spans="1:5" s="85" customFormat="1" ht="19.5" customHeight="1">
      <c r="A9" s="248"/>
      <c r="B9" s="86" t="s">
        <v>276</v>
      </c>
      <c r="C9" s="86" t="s">
        <v>275</v>
      </c>
      <c r="D9" s="88">
        <v>40535</v>
      </c>
      <c r="E9" s="86" t="s">
        <v>280</v>
      </c>
    </row>
    <row r="10" spans="1:5" s="85" customFormat="1" ht="19.5" customHeight="1">
      <c r="A10" s="248"/>
      <c r="B10" s="86" t="s">
        <v>276</v>
      </c>
      <c r="C10" s="86" t="s">
        <v>275</v>
      </c>
      <c r="D10" s="88">
        <v>40539</v>
      </c>
      <c r="E10" s="86" t="s">
        <v>280</v>
      </c>
    </row>
    <row r="11" spans="1:5" s="85" customFormat="1" ht="19.5" customHeight="1">
      <c r="A11" s="248"/>
      <c r="B11" s="86" t="s">
        <v>276</v>
      </c>
      <c r="C11" s="86" t="s">
        <v>275</v>
      </c>
      <c r="D11" s="88">
        <v>40540</v>
      </c>
      <c r="E11" s="86" t="s">
        <v>280</v>
      </c>
    </row>
  </sheetData>
  <sheetProtection/>
  <mergeCells count="3">
    <mergeCell ref="A4:A6"/>
    <mergeCell ref="A1:E1"/>
    <mergeCell ref="A8:A11"/>
  </mergeCells>
  <printOptions/>
  <pageMargins left="0.7" right="0.7" top="0.9166666666666666" bottom="0.75" header="0.3" footer="0.3"/>
  <pageSetup horizontalDpi="600" verticalDpi="600" orientation="portrait" paperSize="9" r:id="rId1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 В.В.</cp:lastModifiedBy>
  <cp:lastPrinted>2011-08-12T12:22:15Z</cp:lastPrinted>
  <dcterms:created xsi:type="dcterms:W3CDTF">2010-05-19T10:50:44Z</dcterms:created>
  <dcterms:modified xsi:type="dcterms:W3CDTF">2011-08-12T12:44:11Z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